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3" r:id="rId1"/>
  </sheets>
  <definedNames>
    <definedName name="_xlnm.Print_Area" localSheetId="0">工程量清单!$A$1:$I$242</definedName>
    <definedName name="_xlnm.Print_Titles" localSheetId="0">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<sst xmlns="http://schemas.openxmlformats.org/spreadsheetml/2006/main" count="929" uniqueCount="517">
  <si>
    <t>工程量清单</t>
  </si>
  <si>
    <t>项目名称：2025年福州高速沿线绿化提升改造项目劳务协作队伍选择</t>
  </si>
  <si>
    <t>序号</t>
  </si>
  <si>
    <t>项目编码</t>
  </si>
  <si>
    <t>项目名称</t>
  </si>
  <si>
    <t>项目特征描述</t>
  </si>
  <si>
    <t>计量单位</t>
  </si>
  <si>
    <t>工程量</t>
  </si>
  <si>
    <t>最高单价
（不含税）</t>
  </si>
  <si>
    <t>报价单价
（不含税）</t>
  </si>
  <si>
    <t>小计
（不含税）
（元）</t>
  </si>
  <si>
    <t>分部分项工程量清单</t>
  </si>
  <si>
    <t>福银绿化提升高速</t>
  </si>
  <si>
    <t>园林绿化工程</t>
  </si>
  <si>
    <t>乔灌木清除</t>
  </si>
  <si>
    <t>1</t>
  </si>
  <si>
    <t>050101001017</t>
  </si>
  <si>
    <t>砍伐乔木</t>
  </si>
  <si>
    <t>(1)大树桩
(2)离地面20cm处树干直径50cm以内</t>
  </si>
  <si>
    <t>株</t>
  </si>
  <si>
    <t>2</t>
  </si>
  <si>
    <t>040103002020</t>
  </si>
  <si>
    <t>余方弃置</t>
  </si>
  <si>
    <t>(1)废弃料品种:清表苗木
(2)运距:15km</t>
  </si>
  <si>
    <t>m3</t>
  </si>
  <si>
    <t>3</t>
  </si>
  <si>
    <t>050101001018</t>
  </si>
  <si>
    <t>(1)大乔木
(2)离地面20cm处树干直径40cm以内</t>
  </si>
  <si>
    <t>4</t>
  </si>
  <si>
    <t>040103002021</t>
  </si>
  <si>
    <t>5</t>
  </si>
  <si>
    <t>050101001003</t>
  </si>
  <si>
    <t>(1)小乔木
(2)离地面20cm处树干直径30cm以内</t>
  </si>
  <si>
    <t>6</t>
  </si>
  <si>
    <t>040103002003</t>
  </si>
  <si>
    <t>7</t>
  </si>
  <si>
    <t>050101003006</t>
  </si>
  <si>
    <t>砍挖灌木丛及根</t>
  </si>
  <si>
    <t>(1)灌木</t>
  </si>
  <si>
    <t>8</t>
  </si>
  <si>
    <t>040103002004</t>
  </si>
  <si>
    <t>9</t>
  </si>
  <si>
    <t>050101010002</t>
  </si>
  <si>
    <t>整理绿化用地</t>
  </si>
  <si>
    <t>(1)地表清理平整</t>
  </si>
  <si>
    <t>m2</t>
  </si>
  <si>
    <t>绿化种植</t>
  </si>
  <si>
    <t>10</t>
  </si>
  <si>
    <t>050102001001</t>
  </si>
  <si>
    <t>栽植乔木</t>
  </si>
  <si>
    <t>(1)种类:大腹木棉
(2)胸径或干径:20
(3)株高、冠径:高度(m)H9  冠幅(m)P&gt;5.5
(4)成活养护期半年日常养护期半年
(5)基肥:15kg</t>
  </si>
  <si>
    <t>11</t>
  </si>
  <si>
    <t>050102001009</t>
  </si>
  <si>
    <t>(1)种类:蓝花楹
(2)胸径或干径:15-16
(3)株高、冠径: 高度(m)H5.5-6  冠幅(m)P3-3.5
(4)成活养护期半年日常养护期半年
(5)基肥:15kg</t>
  </si>
  <si>
    <t>12</t>
  </si>
  <si>
    <t>050102001068</t>
  </si>
  <si>
    <t>(1)种类:富贵榕 （甲供）
(2)胸径或干径:15-16
(3)株高、冠径:  高度(m)H4-4.5 冠幅(m)P2.5-3
(4)成活养护期半年日常养护期半年
(5)基肥:15kg</t>
  </si>
  <si>
    <t>13</t>
  </si>
  <si>
    <t>050102001011</t>
  </si>
  <si>
    <t>(1)种类:宫粉紫荆（甲供）
(2)胸径或干径:14-15
(3)株高、冠径: 高度(m)H4.5-5 冠幅(m)P2.5-3
(4)成活养护期半年日常养护期半年
(5)基肥:15kg</t>
  </si>
  <si>
    <t>14</t>
  </si>
  <si>
    <t>050102002008</t>
  </si>
  <si>
    <t>栽植灌木</t>
  </si>
  <si>
    <t>(1)种类:拼丛三角梅
(2)养护期:成活养护期半年日常养护期半年
(3)冠丛高:高度(m)H1.5冠幅(m)P1.5
(4)基肥:5kg</t>
  </si>
  <si>
    <t>丛</t>
  </si>
  <si>
    <t>15</t>
  </si>
  <si>
    <t>050102002003</t>
  </si>
  <si>
    <t>(1)种类:红继木球A
(2)养护期:成活养护期半年日常养护期半年
(3)冠丛高:高度（m）H1.2 冠幅（m）P1.2
(4)基肥:5kg</t>
  </si>
  <si>
    <t>16</t>
  </si>
  <si>
    <t>050102002005</t>
  </si>
  <si>
    <t>(1)种类:红继木球B
(2)养护期:成活养护期半年日常养护期半年
(3)冠丛高:高度（m）H1 冠幅（m）P0.8
(4)基肥:5kg</t>
  </si>
  <si>
    <t>17</t>
  </si>
  <si>
    <t>050102002009</t>
  </si>
  <si>
    <t>(1)种类:红叶石楠柱
(2)养护期:成活养护期半年日常养护期半年
(3)冠丛高:高度（m）H1.8冠幅（m）P0.8
(4)基肥:5kg</t>
  </si>
  <si>
    <t>18</t>
  </si>
  <si>
    <t>050102002010</t>
  </si>
  <si>
    <t>(1)种类:夹竹桃
(2)养护期:成活养护期半年日常养护期半年
(3)冠丛高:高度（m）H1.5冠幅（m）P0.8
(4)基肥:5kg</t>
  </si>
  <si>
    <t>19</t>
  </si>
  <si>
    <t>050102006001</t>
  </si>
  <si>
    <t>栽植攀缘植物</t>
  </si>
  <si>
    <t>(1)植物种类:爬山虎
(2)地径:藤长1.5m以上
(3)养护期:成活养护期半年日常养护期半年
(4)单位长度株数:3株/m,用竹竿牵引攀爬
(5)基肥:1kg</t>
  </si>
  <si>
    <t/>
  </si>
  <si>
    <t>云龙站</t>
  </si>
  <si>
    <t>20</t>
  </si>
  <si>
    <t>050102001006</t>
  </si>
  <si>
    <t>(1)种类:福建山樱花(2)胸径或干径:胸径10cm
(3)株高、冠径:高度(m)H4  冠幅(m)P2.5
(4)成活养护期半年日常养护期半年
(5)基肥:10kg</t>
  </si>
  <si>
    <t>21</t>
  </si>
  <si>
    <t>050102001069</t>
  </si>
  <si>
    <t>(1)种类:龙眼
(2)胸径或干径:D10
(3)株高、冠径:高度(m)H3 冠幅(m)P2.5
(4)成活养护期半年日常养护期半年
(5)基肥:10kg</t>
  </si>
  <si>
    <t>22</t>
  </si>
  <si>
    <t>050102001070</t>
  </si>
  <si>
    <t>(1)种类:碧桃 
(2)胸径或干径:D7-8
(3)株高、冠径:高度(m)H2.5  冠幅(m)P2.5
(4)成活养护期半年日常养护期半年
(5)基肥:10kg</t>
  </si>
  <si>
    <t>23</t>
  </si>
  <si>
    <t>050102001074</t>
  </si>
  <si>
    <t>(1)种类:丛生杨梅
(2)胸径或干径:D8
(3)株高、冠径:高度(m)H2.5  冠幅(m)P2.5
(4)成活养护期半年日常养护期半年
(5)基肥:10kg</t>
  </si>
  <si>
    <t>24</t>
  </si>
  <si>
    <t>050102001071</t>
  </si>
  <si>
    <t>(1)种类:枇杷
(2)胸径或干径:D8
(3)株高、冠径: 高度(m)H2.5  冠幅(m)P2
(4)成活养护期半年日常养护期半年
(5)基肥:10kg</t>
  </si>
  <si>
    <t>25</t>
  </si>
  <si>
    <t>050102001072</t>
  </si>
  <si>
    <t>(1)种类:福橘
(2)胸径或干径:D7
(3)株高、冠径: 高度(m)H2.5  冠幅(m)P2
(4)成活养护期半年日常养护期半年
(5)基肥:10kg</t>
  </si>
  <si>
    <t>26</t>
  </si>
  <si>
    <t>050102001073</t>
  </si>
  <si>
    <t>(1)种类:树葡萄
(2)胸径或干径:D7
(3)株高、冠径: 高度(m)H2.5  冠幅(m)P2
(4)成活养护期半年日常养护期半年
(5)基肥:10kg</t>
  </si>
  <si>
    <t>27</t>
  </si>
  <si>
    <t>050102012002</t>
  </si>
  <si>
    <t>铺种草皮</t>
  </si>
  <si>
    <t>(1)养护期:成活养护期半年日常养护期半年
(2)草皮种类:马尼拉草
(3)铺种方式:满铺
(4)基肥:3kg</t>
  </si>
  <si>
    <t>福州南</t>
  </si>
  <si>
    <t>28</t>
  </si>
  <si>
    <t>050102001067</t>
  </si>
  <si>
    <t>(1)种类:蓝花楹 
(2)胸径或干径:20
(3)株高、冠径:高度(m)H7 冠幅(m)P&gt;4
(4)养护期:成活养护期半年日常养护期半年
(5)基肥:15kg</t>
  </si>
  <si>
    <t>29</t>
  </si>
  <si>
    <t>050102001075</t>
  </si>
  <si>
    <t>(1)种类:黄花风铃木 
(2)胸径或干径:12-13
(3)株高、冠径:  高度(m)H5.5-6  冠幅(m)P3.5
(4)成活养护期半年日常养护期半年
(5)基肥:15kg</t>
  </si>
  <si>
    <t>30</t>
  </si>
  <si>
    <t>050102012001</t>
  </si>
  <si>
    <t>31</t>
  </si>
  <si>
    <t>050101009001</t>
  </si>
  <si>
    <t>种植土回(换)填</t>
  </si>
  <si>
    <t>(1)回填土质要求:300mm种植土</t>
  </si>
  <si>
    <t>32</t>
  </si>
  <si>
    <t>041112002001</t>
  </si>
  <si>
    <t>不改变交通流方向工作区长2000米以内（布控）</t>
  </si>
  <si>
    <t>(1)安全布控2KM以内，台班</t>
  </si>
  <si>
    <t>次</t>
  </si>
  <si>
    <t>福州南园建</t>
  </si>
  <si>
    <t>33</t>
  </si>
  <si>
    <t>050201001003</t>
  </si>
  <si>
    <t>汀步</t>
  </si>
  <si>
    <t>(1)800*300*30厚烧面芝麻灰 汀步 现状利旧 50厚1：3干硬性水泥砂浆
(2)100厚碎石灌砂垫层
(3)素土夯实</t>
  </si>
  <si>
    <t>34</t>
  </si>
  <si>
    <t>050201001004</t>
  </si>
  <si>
    <t>路面</t>
  </si>
  <si>
    <t>(1)600*300*30厚烧面芝麻灰
(2)100厚C25混凝土
(3)150厚碎石灌砂垫层
(4)素土夯实</t>
  </si>
  <si>
    <t>福永段</t>
  </si>
  <si>
    <t>苗木清除</t>
  </si>
  <si>
    <t>35</t>
  </si>
  <si>
    <t>050101001019</t>
  </si>
  <si>
    <t>(1)清除乔木</t>
  </si>
  <si>
    <t>36</t>
  </si>
  <si>
    <t>050101003007</t>
  </si>
  <si>
    <t>37</t>
  </si>
  <si>
    <t>040103002024</t>
  </si>
  <si>
    <t>38</t>
  </si>
  <si>
    <t>050101010003</t>
  </si>
  <si>
    <t>绿化工程</t>
  </si>
  <si>
    <t>39</t>
  </si>
  <si>
    <t>050102001080</t>
  </si>
  <si>
    <t>(1)种类:小叶榄仁
(2)胸径或干径:胸径15cm
(3)株高、冠径:高度（m）H6-6.5 冠幅（m）P3.5-4
(4)养护期:成活养护期半年日常养护期半年
(5)基肥:10kg</t>
  </si>
  <si>
    <t>40</t>
  </si>
  <si>
    <t>050102001081</t>
  </si>
  <si>
    <t>(1)种类:大腹木棉
(2)胸径或干径:胸径30cm
(3)株高、冠径: 高度(m)H5.5  冠幅(m)P3-3.5
(4)成活养护期半年日常养护期半年
(5)基肥:15kg</t>
  </si>
  <si>
    <t>41</t>
  </si>
  <si>
    <t>050102001082</t>
  </si>
  <si>
    <t>(1)种类:宫粉紫荆（甲供）
(2)胸径或干径:胸径14-15cm
(3)株高、冠径:高度（m）H4.5-5  冠幅（m）P2.5-3
(4)成活养护期半年日常养护期半年
(5)基肥:15kg</t>
  </si>
  <si>
    <t>42</t>
  </si>
  <si>
    <t>050102001083</t>
  </si>
  <si>
    <t>(1)种类:四季桂
(2)胸径或干径:地径12
(3)株高、冠径:高度（m）H3 冠幅（m）P3
(4)养护期:成活养护期半年日常养护期半年
(5)基肥:10kg</t>
  </si>
  <si>
    <t>43</t>
  </si>
  <si>
    <t>050102002017</t>
  </si>
  <si>
    <t>(1)种类:红叶石楠柱
(2)养护期:成活养护期半年日常养护期半年
(3)冠丛高:高度（m）H1.8 冠幅（m）P0.8
(4)基肥:5kg</t>
  </si>
  <si>
    <t>44</t>
  </si>
  <si>
    <t>050102002018</t>
  </si>
  <si>
    <t>(1)种类:拼丛三角梅
(2)成活养护期半年日常养护期半年
(3)冠丛高:1.5m
(4)蓬径:1.5m
(5)基肥:5kg</t>
  </si>
  <si>
    <t>45</t>
  </si>
  <si>
    <t>050102002019</t>
  </si>
  <si>
    <t>(1)种类:红花继木球B
(2)成活养护期半年日常养护期半年
(3)冠丛高:1.2m
(4)蓬径:1.2m
(5)基肥:5kg</t>
  </si>
  <si>
    <t>46</t>
  </si>
  <si>
    <t>050102002020</t>
  </si>
  <si>
    <t>(1)种类:万年麻
(2)成活养护期半年日常养护期半年
(3)冠丛高:0.6m
(4)蓬径:0.6m
(5)基肥:5kg</t>
  </si>
  <si>
    <t>47</t>
  </si>
  <si>
    <t>050102013001</t>
  </si>
  <si>
    <t>喷播植草(灌木)籽</t>
  </si>
  <si>
    <t>(1)养护期:成活养护期半年日常养护期半年
(2)草(灌木)籽种类:四季花籽  5g/平方，组合：格桑花、百日草、万寿菊、金鸡菊、琉璃菊、凤仙花等
(3)基肥:3kg</t>
  </si>
  <si>
    <t>48</t>
  </si>
  <si>
    <t>041112002002</t>
  </si>
  <si>
    <t>安装工程</t>
  </si>
  <si>
    <t>浇灌工程</t>
  </si>
  <si>
    <t>49</t>
  </si>
  <si>
    <t>031006015001</t>
  </si>
  <si>
    <t>水箱</t>
  </si>
  <si>
    <t>(1)8吨组合式不锈钢成品水箱</t>
  </si>
  <si>
    <t>台</t>
  </si>
  <si>
    <t>50</t>
  </si>
  <si>
    <t>031001006019</t>
  </si>
  <si>
    <t>塑料管</t>
  </si>
  <si>
    <t>(1)热熔连接
(2)PE给水管1.6MPa Φ32
(3)水压试验、消毒冲洗</t>
  </si>
  <si>
    <t>m</t>
  </si>
  <si>
    <t>51</t>
  </si>
  <si>
    <t>031001006020</t>
  </si>
  <si>
    <t>(1)热熔连接
(2)PE给水管1.6MPa Φ40
(3)水压试验、消毒冲洗</t>
  </si>
  <si>
    <t>52</t>
  </si>
  <si>
    <t>031001006021</t>
  </si>
  <si>
    <t>(1)热熔连接
(2)PE给水管1.6MPa Φ50
(3)水压试验、消毒冲洗</t>
  </si>
  <si>
    <t>53</t>
  </si>
  <si>
    <t>031001006022</t>
  </si>
  <si>
    <t>(1)热熔连接
(2)PE给水管1.6MPa Φ63
(3)水压试验、消毒冲洗</t>
  </si>
  <si>
    <t>54</t>
  </si>
  <si>
    <t>031001006023</t>
  </si>
  <si>
    <t>(1)热熔连接
(2)PE给水管1.6MPa Φ75
(3)水压试验、消毒冲洗</t>
  </si>
  <si>
    <t>55</t>
  </si>
  <si>
    <t>031001006024</t>
  </si>
  <si>
    <t>(1)热熔连接
(2)PE给水管1.6MPa Φ90
(3)水压试验、消毒冲洗</t>
  </si>
  <si>
    <t>56</t>
  </si>
  <si>
    <t>031003001010</t>
  </si>
  <si>
    <t>螺纹阀门</t>
  </si>
  <si>
    <t>(1)连接形式:螺纹连接
(2)材质:优质碳素钢
(3)规格、压力等级:闸阀De75</t>
  </si>
  <si>
    <t>个</t>
  </si>
  <si>
    <t>57</t>
  </si>
  <si>
    <t>031003001011</t>
  </si>
  <si>
    <t>(1)连接形式:螺纹连接
(2)材质:优质碳素钢
(3)规格、压力等级:闸阀De90</t>
  </si>
  <si>
    <t>58</t>
  </si>
  <si>
    <t>040504001001</t>
  </si>
  <si>
    <t>砌筑井</t>
  </si>
  <si>
    <t>(1)阀门井
(2)C20混凝土底板
(3)M10水泥砂浆砌筑MU10砖井壁
(4)铸铁井盖井座Φ600
(5)参考图集：05S502，16页</t>
  </si>
  <si>
    <t>座</t>
  </si>
  <si>
    <t>59</t>
  </si>
  <si>
    <t>031003001012</t>
  </si>
  <si>
    <t>(1)规格、压力等级:快速取水阀 DN25</t>
  </si>
  <si>
    <t>60</t>
  </si>
  <si>
    <t>031003019001</t>
  </si>
  <si>
    <t>1800地埋式散射喷头
射程：2.1m-5.5m
工作压力：0.10Mpa-0.21Mpa
流量:0.15m3/h-0.44m3/h</t>
  </si>
  <si>
    <t>61</t>
  </si>
  <si>
    <t>040101002001</t>
  </si>
  <si>
    <t>挖沟槽土方</t>
  </si>
  <si>
    <t>62</t>
  </si>
  <si>
    <t>040103001007</t>
  </si>
  <si>
    <t>填方</t>
  </si>
  <si>
    <t>(1)填方材料品种:回填砂</t>
  </si>
  <si>
    <t>63</t>
  </si>
  <si>
    <t>040103001008</t>
  </si>
  <si>
    <t>64</t>
  </si>
  <si>
    <t>040103002025</t>
  </si>
  <si>
    <t>永泰东-福永高速绿化提升</t>
  </si>
  <si>
    <t>永泰东绿化种植</t>
  </si>
  <si>
    <t>65</t>
  </si>
  <si>
    <t>050102002033</t>
  </si>
  <si>
    <t>66</t>
  </si>
  <si>
    <t>050102002034</t>
  </si>
  <si>
    <t>67</t>
  </si>
  <si>
    <t>050102002035</t>
  </si>
  <si>
    <t>(1)种类:拼丛花叶良姜
(2)成活养护期半年日常养护期半年
(3)冠丛高:0.8m
(4)蓬径:0.7-0.8m
(5)基肥:5kg</t>
  </si>
  <si>
    <t>68</t>
  </si>
  <si>
    <t>05BC001</t>
  </si>
  <si>
    <t>景观置石</t>
  </si>
  <si>
    <t>(1)景观置石
(2)河卵石，长*宽*高=100cm*80cm*70cm</t>
  </si>
  <si>
    <t>块</t>
  </si>
  <si>
    <t>69</t>
  </si>
  <si>
    <t>050102002036</t>
  </si>
  <si>
    <t>(1)种类:海桐球
(2)成活养护期半年日常养护期半年
(3)冠丛高:1m
(4)蓬径:1m
(5)基肥:5kg</t>
  </si>
  <si>
    <t>70</t>
  </si>
  <si>
    <t>050102001086</t>
  </si>
  <si>
    <t>(1)种类:红枫
(2)胸径或干径:地径12
(3)株高、冠径:高度（m）H2.5-2.8，冠幅（m）P2.5
(4)养护期:成活养护期半年日常养护期半年
(5)基肥:10kg</t>
  </si>
  <si>
    <t>71</t>
  </si>
  <si>
    <t>050102002037</t>
  </si>
  <si>
    <t>(1)种类:红继木球B
(2)养护期:成活养护期半年日常养护期半年
(3)冠丛高:高度（m）H1.2 冠幅（m）P1.2
(4)基肥:5kg</t>
  </si>
  <si>
    <t>72</t>
  </si>
  <si>
    <t>050102001087</t>
  </si>
  <si>
    <t>(1)种类:金桂A
(2)胸径或干径:地径12
(3)株高、冠径:高度（m）H3.5 冠幅（m）P3.5
(4)养护期:成活养护期半年日常养护期半年
(5)基肥:15kg</t>
  </si>
  <si>
    <t>73</t>
  </si>
  <si>
    <t>050102007029</t>
  </si>
  <si>
    <t>栽植色带</t>
  </si>
  <si>
    <t>(1)苗木、花卉种类:三角梅
(2)养护期:成活养护期半年日常养护期半年
(3)单位面积株数:49
(4)株高或蓬径:H0.3m；P0.25m
(5)基肥:5kg</t>
  </si>
  <si>
    <t>74</t>
  </si>
  <si>
    <t>050102012009</t>
  </si>
  <si>
    <t>75</t>
  </si>
  <si>
    <t>050102007030</t>
  </si>
  <si>
    <t>(1)苗木、花卉种类:紫花马缨丹
(2)养护期:成活养护期半年日常养护期半年
(3)单位面积株数:49
(4)株高或蓬径:H0.35m；P0.25m
(5)基肥:5kg</t>
  </si>
  <si>
    <t>76</t>
  </si>
  <si>
    <t>050102007031</t>
  </si>
  <si>
    <t>(1)苗木、花卉种类:肾蕨
(2)养护期:成活养护期半年日常养护期半年
(3)单位面积株数:81
(4)株高或蓬径:H0.35m；P0.15m
(5)基肥:5kg</t>
  </si>
  <si>
    <t>77</t>
  </si>
  <si>
    <t>050102007032</t>
  </si>
  <si>
    <t>(1)苗木、花卉种类:雪茄花
(2)养护期:成活养护期半年日常养护期半年
(3)单位面积株数:81
(4)株高或蓬径:H0.2m；P0.2m
(5)基肥:5kg</t>
  </si>
  <si>
    <t>78</t>
  </si>
  <si>
    <t>050102007033</t>
  </si>
  <si>
    <t>(1)苗木、花卉种类:六月雪
(2)养护期:成活养护期半年日常养护期半年
(3)单位面积株数:81
(4)株高或蓬径:H0.2m；P0.2m
(5)基肥:5kg</t>
  </si>
  <si>
    <t>79</t>
  </si>
  <si>
    <t>050102007034</t>
  </si>
  <si>
    <t>(1)苗木、花卉种类:红继木
(2)养护期:成活养护期半年日常养护期半年
(3)单位面积株数:49
(4)株高或蓬径:H0.3m；P0.25m
(5)基肥:5kg</t>
  </si>
  <si>
    <t>80</t>
  </si>
  <si>
    <t>050102007035</t>
  </si>
  <si>
    <t>(1)苗木、花卉种类:茶梅
(2)养护期:成活养护期半年日常养护期半年
(3)单位面积株数:49
(4)株高或蓬径:H0.25m；P0.25m
(5)基肥:5kg</t>
  </si>
  <si>
    <t>81</t>
  </si>
  <si>
    <t>050101009002</t>
  </si>
  <si>
    <t>82</t>
  </si>
  <si>
    <t>050101010012</t>
  </si>
  <si>
    <t>园林工程</t>
  </si>
  <si>
    <t>拆除</t>
  </si>
  <si>
    <t>83</t>
  </si>
  <si>
    <t>041001001001</t>
  </si>
  <si>
    <t>拆除路面</t>
  </si>
  <si>
    <t>(1)600*300*60厚灰色透水砖
(2)30厚粗砂
(3)100厚C25混凝土
(4)150厚碎石灌砂</t>
  </si>
  <si>
    <t>84</t>
  </si>
  <si>
    <t>040103002026</t>
  </si>
  <si>
    <t>(1)废弃料品种:建筑垃圾
(2)运距:15km</t>
  </si>
  <si>
    <t>85</t>
  </si>
  <si>
    <t>050102012010</t>
  </si>
  <si>
    <t>86</t>
  </si>
  <si>
    <t>050101010013</t>
  </si>
  <si>
    <t>养护站周边景观总平面图</t>
  </si>
  <si>
    <t>87</t>
  </si>
  <si>
    <t>050201001013</t>
  </si>
  <si>
    <t>1.2米园路标准段</t>
  </si>
  <si>
    <t>(1)Ф30-40黑色鹅卵石,浆不外露,嵌入1/3，30厚1:2.5水泥砂浆结合层
(2)600*100*15厚仿芝麻灰 PC砖 压边
(3)100厚C25混凝土
(4)150厚碎石灌砂垫层
(5)素土夯实</t>
  </si>
  <si>
    <t>88</t>
  </si>
  <si>
    <t>050201001014</t>
  </si>
  <si>
    <t>PC路面</t>
  </si>
  <si>
    <t>(1)600*300*15厚仿芝麻灰 PC砖
(2)100厚C25混凝土
(3)150厚碎石灌砂垫层
(4)素土夯实</t>
  </si>
  <si>
    <t>89</t>
  </si>
  <si>
    <t>050201001015</t>
  </si>
  <si>
    <t>(1)900*400*30厚烧面芝麻灰
(2)100厚碎石灌砂垫层
(3)素土夯实</t>
  </si>
  <si>
    <t>90</t>
  </si>
  <si>
    <t>050305006009</t>
  </si>
  <si>
    <t>石桌石凳</t>
  </si>
  <si>
    <t>(1)桌子：800*1200*600高凳子：300*400*450高</t>
  </si>
  <si>
    <t>套</t>
  </si>
  <si>
    <t>91</t>
  </si>
  <si>
    <t>050305006010</t>
  </si>
  <si>
    <t>(1)750*500*400 烧面芝麻灰 30厚1:2.5水泥砂浆
(2)100厚C15混凝土垫层
(3)素土夯实</t>
  </si>
  <si>
    <t>京台段</t>
  </si>
  <si>
    <t>死苗清除</t>
  </si>
  <si>
    <t>92</t>
  </si>
  <si>
    <t>050101001020</t>
  </si>
  <si>
    <t>(1)中、小乔木
(2)离地面20cm处树干直径30cm以内</t>
  </si>
  <si>
    <t>93</t>
  </si>
  <si>
    <t>040103002029</t>
  </si>
  <si>
    <t>94</t>
  </si>
  <si>
    <t>050101003008</t>
  </si>
  <si>
    <t>95</t>
  </si>
  <si>
    <t>040103002030</t>
  </si>
  <si>
    <t>96</t>
  </si>
  <si>
    <t>050101010014</t>
  </si>
  <si>
    <t>(1)桩号:白沙养护站
(2)地表清理平整</t>
  </si>
  <si>
    <t>97</t>
  </si>
  <si>
    <t>050102001096</t>
  </si>
  <si>
    <t>(1)种类:大腹木棉
(2)胸径或干径:胸径20cm
(3)株高、冠径:高度（m）H5-5.5  冠幅（m）P3
(4)成活养护期半年日常养护期半年
(5)基肥:15kg</t>
  </si>
  <si>
    <t>98</t>
  </si>
  <si>
    <t>050102001097</t>
  </si>
  <si>
    <t>99</t>
  </si>
  <si>
    <t>050102001098</t>
  </si>
  <si>
    <t>(1)种类:富贵榕（甲供）
(2)胸径或干径:胸径14-15cm
(3)株高、冠径:高度（m）H4-4.5  冠幅（m）P2.5-3
(4)成活养护期半年日常养护期半年
(5)基肥:15kg</t>
  </si>
  <si>
    <t>100</t>
  </si>
  <si>
    <t>050102002042</t>
  </si>
  <si>
    <t>(1)种类:夹竹桃
(2)养护期:成活养护期半年日常养护期半年
(3)冠丛高:高度（m）H1.8，冠幅（m）P1.2
(4)基肥:5kg</t>
  </si>
  <si>
    <t>101</t>
  </si>
  <si>
    <t>050102002043</t>
  </si>
  <si>
    <t>(1)种类:红继木球
(2)养护期:成活养护期半年日常养护期半年
(3)冠丛高:高度（m）H1.2冠幅（m）P0.8
(4)基肥:5kg</t>
  </si>
  <si>
    <t>102</t>
  </si>
  <si>
    <t>050102001100</t>
  </si>
  <si>
    <t>(1)种植位置:白沙养护站
(2)种类:金桂
(3)胸径或干径:D12
(4)株高、冠径:高度(m)H3  冠幅(m)P3
(5)成活养护期半年日常养护期半年
(6)基肥:10kg</t>
  </si>
  <si>
    <t>103</t>
  </si>
  <si>
    <t>050102001101</t>
  </si>
  <si>
    <t>(1)种植位置:白沙养护站
(2)种类:日本晚樱
(3)胸径或干径:D10
(4)株高、冠径:高度(m)H2.5  冠幅(m)P3
(5)成活养护期半年日常养护期半年
(6)基肥:10kg</t>
  </si>
  <si>
    <t>104</t>
  </si>
  <si>
    <t>050102001102</t>
  </si>
  <si>
    <t>(1)种植位置:白沙养护站
(2)种类:丛生杨梅
(3)胸径或干径:D10
(4)株高、冠径:高度(m)H2.5  冠幅(m)P3
(5)成活养护期半年日常养护期半年
(6)基肥:10kg</t>
  </si>
  <si>
    <t>105</t>
  </si>
  <si>
    <t>050102002044</t>
  </si>
  <si>
    <t>(1)种植位置:白沙养护站
(2)种类:茶梅球A
(3)养护期:成活养护期半年日常养护期半年
(4)冠丛高:高度(m)H1.4  冠幅(m)P1.5
(5)基肥:5kg</t>
  </si>
  <si>
    <t>106</t>
  </si>
  <si>
    <t>050102002045</t>
  </si>
  <si>
    <t>(1)种植位置:白沙养护站
(2)种类:茶梅球B
(3)养护期:成活养护期半年日常养护期半年
(4)冠丛高:高度(m)H1.1  冠幅(m)P1.2
(5)基肥:5kg</t>
  </si>
  <si>
    <t>107</t>
  </si>
  <si>
    <t>05BC002</t>
  </si>
  <si>
    <t>(1)种植位置:白沙养护站
(2)景观置石 
(3)河卵石,长*宽*高:1100*800*600大小现场可二次设计</t>
  </si>
  <si>
    <t>108</t>
  </si>
  <si>
    <t>050102007040</t>
  </si>
  <si>
    <t>(1)桩号:白沙养护站
(2)苗木、花卉种类:大吴风草
(3)养护期:成活养护期半年日常养护期半年
(4)单位面积株数:49株/m2
(5)株高或蓬径:H0.3m，P0.3m
(6)基肥:5kg</t>
  </si>
  <si>
    <t>109</t>
  </si>
  <si>
    <t>050102007041</t>
  </si>
  <si>
    <t>(1)种植位置:白沙养护站
(2)苗木、花卉种类:鸢尾
(3)养护期:成活养护期半年日常养护期半年
(4)单位面积株数:64株/m2
(5)株高或蓬径:H0.3m，P0.25m
(6)基肥:5kg</t>
  </si>
  <si>
    <t>110</t>
  </si>
  <si>
    <t>050102007042</t>
  </si>
  <si>
    <t>(1)种植位置:白沙养护站
(2)苗木、花卉种类:雪茄花
(3)养护期:成活养护期半年日常养护期半年
(4)单位面积株数:81株/m2
(5)株高或蓬径:H0.2m，P0.2m
(6)基肥:5kg</t>
  </si>
  <si>
    <t>111</t>
  </si>
  <si>
    <t>050102007043</t>
  </si>
  <si>
    <t>(1)桩号:白沙养护站
(2)苗木、花卉种类:金叶女贞
(3)养护期:成活养护期半年日常养护期半年
(4)单位面积株数:81株/m2
(5)株高或蓬径:H0.2m，P0.2m
(6)基肥:5kg</t>
  </si>
  <si>
    <t>112</t>
  </si>
  <si>
    <t>050102001103</t>
  </si>
  <si>
    <t>(1)种类:大花紫薇
(2)胸径或干径:10
(3)株高、冠径: 高度(m)H4  冠幅(m)P3
(4)成活养护期半年日常养护期半年
(5)基肥:10kg</t>
  </si>
  <si>
    <t>113</t>
  </si>
  <si>
    <t>050101009003</t>
  </si>
  <si>
    <t>(1)白沙养护站
(2)回填土质要求:300mm种植土</t>
  </si>
  <si>
    <t>114</t>
  </si>
  <si>
    <t>041112002003</t>
  </si>
  <si>
    <t>白沙园建</t>
  </si>
  <si>
    <t>115</t>
  </si>
  <si>
    <t>050201001018</t>
  </si>
  <si>
    <t>(1)Ф30-40黑色鹅卵石,浆不外露,嵌入1/3，30厚1:2.5水泥砂浆结合层
(2)600*150*15厚仿芝麻灰 PC砖 压边
(3)100厚C25混凝土
(4)150厚碎石灌砂垫层
(5)素土夯实</t>
  </si>
  <si>
    <t>116</t>
  </si>
  <si>
    <t>050201001019</t>
  </si>
  <si>
    <t>(1)600*300*30厚荔枝面芝麻灰 30厚1:3干硬性水泥砂浆
(2)100厚C25混凝土
(3)150厚碎石灌砂垫层
(4)素土夯实</t>
  </si>
  <si>
    <t>117</t>
  </si>
  <si>
    <t>050305006013</t>
  </si>
  <si>
    <t>118</t>
  </si>
  <si>
    <t>050305006014</t>
  </si>
  <si>
    <t>莆炎段</t>
  </si>
  <si>
    <t>119</t>
  </si>
  <si>
    <t>050101001021</t>
  </si>
  <si>
    <t>(1)清除小乔木</t>
  </si>
  <si>
    <t>120</t>
  </si>
  <si>
    <t>050101003009</t>
  </si>
  <si>
    <t>121</t>
  </si>
  <si>
    <t>040103002033</t>
  </si>
  <si>
    <t>122</t>
  </si>
  <si>
    <t>050101010015</t>
  </si>
  <si>
    <t>123</t>
  </si>
  <si>
    <t>050102001113</t>
  </si>
  <si>
    <t>(1)种类:木棉（大）
(2)胸径或干径:35
(3)株高、冠径:高度(m)H9-9.5  冠幅(m)P&gt;6  
(4)成活养护期半年日常养护期半年
(5)基肥:15kg</t>
  </si>
  <si>
    <t>124</t>
  </si>
  <si>
    <t>050102001114</t>
  </si>
  <si>
    <t>(1)种类:大腹木棉
(2)胸径或干径:30
(3)株高、冠径: 高度(m)H6-6.5  冠幅(m)P3.5
(4)成活养护期半年日常养护期半年
(5)基肥:15kg</t>
  </si>
  <si>
    <t>125</t>
  </si>
  <si>
    <t>050102001115</t>
  </si>
  <si>
    <t>(1)种类:香樟
(2)胸径或干径:15
(3)株高、冠径: 高度(m)H5.5-6  冠幅(m)P3.5
(4)成活养护期半年日常养护期半年
(5)基肥:15kg</t>
  </si>
  <si>
    <t>126</t>
  </si>
  <si>
    <t>050102001116</t>
  </si>
  <si>
    <t>(1)种类:富贵榕（甲供）
(2)胸径或干径:14-15
(3)株高、冠径:高度(m)H4-4.5 冠幅(m)P2.5-3
(4)成活养护期半年日常养护期半年
(5)基肥:15kg</t>
  </si>
  <si>
    <t>127</t>
  </si>
  <si>
    <t>050102001117</t>
  </si>
  <si>
    <t>(1)种类:黄花风铃木(多花)
(2)胸径或干径:12-13
(3)株高、冠径:高度(m)H5.5-6  冠幅(m)P3-3.5
(4)成活养护期半年日常养护期半年
(5)基肥:15kg</t>
  </si>
  <si>
    <t>128</t>
  </si>
  <si>
    <t>050102001118</t>
  </si>
  <si>
    <t>129</t>
  </si>
  <si>
    <t>050102001119</t>
  </si>
  <si>
    <t>(1)种类:金桂
(2)胸径或干径:D14
(3)株高、冠径:高度(m)H3.5 冠幅(m)P3.5
(4)成活养护期半年日常养护期半年
(5)基肥:15kg</t>
  </si>
  <si>
    <t>130</t>
  </si>
  <si>
    <t>050102001120</t>
  </si>
  <si>
    <t>(1)种类:四季桂
(2)胸径或干径:D8
(3)株高、冠径:高度(m)H2.5  冠幅(m)P2.5
(4)成活养护期半年日常养护期半年
(5)基肥:8kg</t>
  </si>
  <si>
    <t>131</t>
  </si>
  <si>
    <t>050102001121</t>
  </si>
  <si>
    <t>(1)种类:红叶石楠
(2)胸径或干径:D8
(3)株高、冠径:高度(m)H2.5  冠幅(m)P2.5
(4)成活养护期半年日常养护期半年
(5)基肥:8kg</t>
  </si>
  <si>
    <t>132</t>
  </si>
  <si>
    <t>050102002048</t>
  </si>
  <si>
    <t>(1)种类:红叶石楠柱
(2)养护期:成活养护期半年日常养护期半年
(3)冠丛高:高度(m)H1.8冠幅(m)P0.8
(4)基肥:5kg</t>
  </si>
  <si>
    <t>133</t>
  </si>
  <si>
    <t>050102002049</t>
  </si>
  <si>
    <t>134</t>
  </si>
  <si>
    <t>050102007044</t>
  </si>
  <si>
    <t>(1)苗木、花卉种类:紫花马樱丹
(2)养护期:成活养护期半年日常养护期半年
(3)单位面积株数:64
(4)株高或蓬径:高度(m)H0.2冠幅(m)P0.2 
(5)基肥:5kg</t>
  </si>
  <si>
    <t>135</t>
  </si>
  <si>
    <t>050102012011</t>
  </si>
  <si>
    <t>136</t>
  </si>
  <si>
    <t>050102013002</t>
  </si>
  <si>
    <t>137</t>
  </si>
  <si>
    <t>050101009004</t>
  </si>
  <si>
    <t>138</t>
  </si>
  <si>
    <t>041112002004</t>
  </si>
  <si>
    <t>139</t>
  </si>
  <si>
    <t>031006015005</t>
  </si>
  <si>
    <t>(1)6吨组合式不锈钢成品水箱</t>
  </si>
  <si>
    <t>140</t>
  </si>
  <si>
    <t>031006015006</t>
  </si>
  <si>
    <t>141</t>
  </si>
  <si>
    <t>031001006031</t>
  </si>
  <si>
    <t>142</t>
  </si>
  <si>
    <t>031001006032</t>
  </si>
  <si>
    <t>143</t>
  </si>
  <si>
    <t>031001006033</t>
  </si>
  <si>
    <t>144</t>
  </si>
  <si>
    <t>031001006034</t>
  </si>
  <si>
    <t>145</t>
  </si>
  <si>
    <t>031001006035</t>
  </si>
  <si>
    <t>146</t>
  </si>
  <si>
    <t>031001006036</t>
  </si>
  <si>
    <t>147</t>
  </si>
  <si>
    <t>031003001017</t>
  </si>
  <si>
    <t>(1)连接形式:螺纹连接
(2)材质:优质碳素钢
(3)规格、压力等级:闸阀De50</t>
  </si>
  <si>
    <t>148</t>
  </si>
  <si>
    <t>031003001018</t>
  </si>
  <si>
    <t>149</t>
  </si>
  <si>
    <t>031003001019</t>
  </si>
  <si>
    <t>150</t>
  </si>
  <si>
    <t>040504001002</t>
  </si>
  <si>
    <t>151</t>
  </si>
  <si>
    <t>031003001020</t>
  </si>
  <si>
    <t>152</t>
  </si>
  <si>
    <t>031003019002</t>
  </si>
  <si>
    <t>153</t>
  </si>
  <si>
    <t>040101002002</t>
  </si>
  <si>
    <t>154</t>
  </si>
  <si>
    <t>040103001011</t>
  </si>
  <si>
    <t>155</t>
  </si>
  <si>
    <t>040103001012</t>
  </si>
  <si>
    <t>156</t>
  </si>
  <si>
    <t>040103002034</t>
  </si>
  <si>
    <t>157</t>
  </si>
  <si>
    <t>041001008001</t>
  </si>
  <si>
    <t>拆除混凝土结构</t>
  </si>
  <si>
    <t>安全巡查</t>
  </si>
  <si>
    <t>158</t>
  </si>
  <si>
    <t>BC001</t>
  </si>
  <si>
    <t>专职安全员</t>
  </si>
  <si>
    <t>固定项</t>
  </si>
  <si>
    <t>月</t>
  </si>
  <si>
    <t>159</t>
  </si>
  <si>
    <t>BC002</t>
  </si>
  <si>
    <t>安全巡查车1</t>
  </si>
  <si>
    <t>160</t>
  </si>
  <si>
    <t>安全巡查车2</t>
  </si>
  <si>
    <t>分部分项工程量清单合计</t>
  </si>
  <si>
    <t>单价措施项目清单</t>
  </si>
  <si>
    <t>050403001001</t>
  </si>
  <si>
    <t>树木支撑架</t>
  </si>
  <si>
    <t>050403001002</t>
  </si>
  <si>
    <t>050403001003</t>
  </si>
  <si>
    <t>050403001004</t>
  </si>
  <si>
    <t>050403001007</t>
  </si>
  <si>
    <t>050403001008</t>
  </si>
  <si>
    <t>050403001011</t>
  </si>
  <si>
    <t>050403001012</t>
  </si>
  <si>
    <t>单价措施项目清单合计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</si>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</sst>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0"/>
    </font>
    <font>
      <b/>
      <sz val="12"/>
      <name val="宋体"/>
      <charset val="0"/>
    </font>
    <font>
      <sz val="11"/>
      <color theme="1"/>
      <name val="Calibri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left" vertical="center" wrapText="1"/>
    </xf>
    <xf numFmtId="177" fontId="7" fillId="0" borderId="1" xfId="49" applyNumberFormat="1" applyFont="1" applyBorder="1" applyAlignment="1">
      <alignment horizontal="center" vertical="center" wrapText="1" shrinkToFit="1"/>
    </xf>
    <xf numFmtId="2" fontId="7" fillId="0" borderId="1" xfId="49" applyNumberFormat="1" applyFont="1" applyBorder="1" applyAlignment="1">
      <alignment horizontal="center" vertical="center" wrapText="1" shrinkToFit="1"/>
    </xf>
    <xf numFmtId="0" fontId="7" fillId="0" borderId="1" xfId="49" applyFont="1" applyBorder="1" applyAlignment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49" applyBorder="1" applyAlignment="1">
      <alignment horizontal="center"/>
    </xf>
    <xf numFmtId="0" fontId="7" fillId="0" borderId="2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11" fillId="0" borderId="1" xfId="49" applyNumberFormat="1" applyFont="1" applyBorder="1" applyAlignment="1">
      <alignment horizontal="left" vertical="center" wrapText="1"/>
    </xf>
    <xf numFmtId="177" fontId="7" fillId="0" borderId="1" xfId="49" applyNumberFormat="1" applyFont="1" applyBorder="1" applyAlignment="1">
      <alignment horizontal="right" vertical="center" wrapText="1" shrinkToFit="1"/>
    </xf>
    <xf numFmtId="2" fontId="7" fillId="0" borderId="1" xfId="49" applyNumberFormat="1" applyFont="1" applyBorder="1" applyAlignment="1">
      <alignment horizontal="right" vertical="center" wrapText="1" shrinkToFi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tabSelected="1" view="pageBreakPreview" zoomScaleNormal="100" topLeftCell="A37" workbookViewId="0">
      <selection activeCell="G197" sqref="G197"/>
    </sheetView>
  </sheetViews>
  <sheetFormatPr defaultColWidth="9" defaultRowHeight="13.5"/>
  <cols>
    <col min="1" max="1" width="4" style="2" customWidth="1"/>
    <col min="2" max="3" width="10.625" style="2" customWidth="1"/>
    <col min="4" max="4" width="20.625" style="3" customWidth="1"/>
    <col min="5" max="5" width="6.125" style="2" customWidth="1"/>
    <col min="6" max="6" width="8.55833333333333" style="2" customWidth="1"/>
    <col min="7" max="8" width="10" style="2" customWidth="1"/>
    <col min="9" max="9" width="12" style="4" customWidth="1"/>
    <col min="10" max="10" width="10.7583333333333" style="2" customWidth="1"/>
    <col min="11" max="11" width="12.8916666666667" style="5"/>
    <col min="12" max="12" width="11.5"/>
  </cols>
  <sheetData>
    <row r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6"/>
    </row>
    <row r="2" customFormat="1" ht="22.5" spans="1:11">
      <c r="A2" s="6"/>
      <c r="B2" s="6"/>
      <c r="C2" s="6"/>
      <c r="D2" s="6"/>
      <c r="E2" s="6"/>
      <c r="F2" s="6"/>
      <c r="G2" s="6"/>
      <c r="H2" s="6"/>
      <c r="I2" s="6"/>
      <c r="J2" s="16"/>
      <c r="K2" s="5"/>
    </row>
    <row r="3" customFormat="1" ht="18.75" spans="1:11">
      <c r="A3" s="7" t="s">
        <v>1</v>
      </c>
      <c r="B3" s="7"/>
      <c r="C3" s="7"/>
      <c r="D3" s="7"/>
      <c r="E3" s="7"/>
      <c r="F3" s="7"/>
      <c r="G3" s="7"/>
      <c r="H3" s="7"/>
      <c r="I3" s="17"/>
      <c r="J3" s="18"/>
      <c r="K3" s="5"/>
    </row>
    <row r="4" s="1" customFormat="1" ht="36" spans="1:1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  <c r="H4" s="10" t="s">
        <v>9</v>
      </c>
      <c r="I4" s="19" t="s">
        <v>10</v>
      </c>
      <c r="J4" s="20"/>
      <c r="K4" s="21"/>
    </row>
    <row r="5" s="1" customFormat="1" ht="14.25" spans="1:11">
      <c r="A5" s="8" t="s">
        <v>11</v>
      </c>
      <c r="B5" s="8"/>
      <c r="C5" s="8"/>
      <c r="D5" s="8"/>
      <c r="E5" s="8"/>
      <c r="F5" s="8"/>
      <c r="G5" s="8"/>
      <c r="H5" s="8"/>
      <c r="I5" s="8"/>
      <c r="J5" s="20"/>
      <c r="K5" s="21"/>
    </row>
    <row r="6" ht="15" spans="1:10">
      <c r="A6" s="11" t="s">
        <v>12</v>
      </c>
      <c r="B6" s="11"/>
      <c r="C6" s="11"/>
      <c r="D6" s="12"/>
      <c r="E6" s="11"/>
      <c r="F6" s="11"/>
      <c r="G6" s="11"/>
      <c r="H6" s="11"/>
      <c r="I6" s="11"/>
      <c r="J6" s="22"/>
    </row>
    <row r="7" ht="15" spans="1:10">
      <c r="A7" s="11" t="s">
        <v>13</v>
      </c>
      <c r="B7" s="11"/>
      <c r="C7" s="11"/>
      <c r="D7" s="12"/>
      <c r="E7" s="11"/>
      <c r="F7" s="11"/>
      <c r="G7" s="11"/>
      <c r="H7" s="11"/>
      <c r="I7" s="11"/>
      <c r="J7" s="22"/>
    </row>
    <row r="8" ht="15" spans="1:10">
      <c r="A8" s="11" t="s">
        <v>14</v>
      </c>
      <c r="B8" s="11"/>
      <c r="C8" s="11"/>
      <c r="D8" s="12"/>
      <c r="E8" s="11"/>
      <c r="F8" s="11"/>
      <c r="G8" s="11"/>
      <c r="H8" s="11"/>
      <c r="I8" s="11"/>
      <c r="J8" s="22"/>
    </row>
    <row r="9" ht="33.75" spans="1:10">
      <c r="A9" s="11" t="s">
        <v>15</v>
      </c>
      <c r="B9" s="11" t="s">
        <v>16</v>
      </c>
      <c r="C9" s="11" t="s">
        <v>17</v>
      </c>
      <c r="D9" s="12" t="s">
        <v>18</v>
      </c>
      <c r="E9" s="11" t="s">
        <v>19</v>
      </c>
      <c r="F9" s="13">
        <v>25</v>
      </c>
      <c r="G9" s="14">
        <v>191.81</v>
      </c>
      <c r="H9" s="14"/>
      <c r="I9" s="14">
        <f t="shared" ref="I9:I17" si="0">H9*F9</f>
        <v>0</v>
      </c>
      <c r="J9" s="22"/>
    </row>
    <row r="10" ht="22.5" spans="1:10">
      <c r="A10" s="11" t="s">
        <v>20</v>
      </c>
      <c r="B10" s="11" t="s">
        <v>21</v>
      </c>
      <c r="C10" s="11" t="s">
        <v>22</v>
      </c>
      <c r="D10" s="12" t="s">
        <v>23</v>
      </c>
      <c r="E10" s="11" t="s">
        <v>24</v>
      </c>
      <c r="F10" s="13">
        <v>50</v>
      </c>
      <c r="G10" s="14">
        <v>43.43</v>
      </c>
      <c r="H10" s="14"/>
      <c r="I10" s="14">
        <f t="shared" si="0"/>
        <v>0</v>
      </c>
      <c r="J10" s="22"/>
    </row>
    <row r="11" ht="33.75" spans="1:10">
      <c r="A11" s="11" t="s">
        <v>25</v>
      </c>
      <c r="B11" s="11" t="s">
        <v>26</v>
      </c>
      <c r="C11" s="11" t="s">
        <v>17</v>
      </c>
      <c r="D11" s="12" t="s">
        <v>27</v>
      </c>
      <c r="E11" s="11" t="s">
        <v>19</v>
      </c>
      <c r="F11" s="13">
        <v>30</v>
      </c>
      <c r="G11" s="14">
        <v>132.05</v>
      </c>
      <c r="H11" s="14"/>
      <c r="I11" s="14">
        <f t="shared" si="0"/>
        <v>0</v>
      </c>
      <c r="J11" s="22"/>
    </row>
    <row r="12" ht="22.5" spans="1:10">
      <c r="A12" s="11" t="s">
        <v>28</v>
      </c>
      <c r="B12" s="11" t="s">
        <v>29</v>
      </c>
      <c r="C12" s="11" t="s">
        <v>22</v>
      </c>
      <c r="D12" s="12" t="s">
        <v>23</v>
      </c>
      <c r="E12" s="11" t="s">
        <v>24</v>
      </c>
      <c r="F12" s="13">
        <v>30</v>
      </c>
      <c r="G12" s="14">
        <v>43.43</v>
      </c>
      <c r="H12" s="14"/>
      <c r="I12" s="14">
        <f t="shared" si="0"/>
        <v>0</v>
      </c>
      <c r="J12" s="22"/>
    </row>
    <row r="13" ht="33.75" spans="1:10">
      <c r="A13" s="11" t="s">
        <v>30</v>
      </c>
      <c r="B13" s="11" t="s">
        <v>31</v>
      </c>
      <c r="C13" s="11" t="s">
        <v>17</v>
      </c>
      <c r="D13" s="12" t="s">
        <v>32</v>
      </c>
      <c r="E13" s="11" t="s">
        <v>19</v>
      </c>
      <c r="F13" s="13">
        <v>257</v>
      </c>
      <c r="G13" s="14">
        <v>66.39</v>
      </c>
      <c r="H13" s="14"/>
      <c r="I13" s="14">
        <f t="shared" si="0"/>
        <v>0</v>
      </c>
      <c r="J13" s="22"/>
    </row>
    <row r="14" ht="22.5" spans="1:10">
      <c r="A14" s="11" t="s">
        <v>33</v>
      </c>
      <c r="B14" s="11" t="s">
        <v>34</v>
      </c>
      <c r="C14" s="11" t="s">
        <v>22</v>
      </c>
      <c r="D14" s="12" t="s">
        <v>23</v>
      </c>
      <c r="E14" s="11" t="s">
        <v>24</v>
      </c>
      <c r="F14" s="13">
        <v>257</v>
      </c>
      <c r="G14" s="14">
        <v>43.43</v>
      </c>
      <c r="H14" s="14"/>
      <c r="I14" s="14">
        <f t="shared" si="0"/>
        <v>0</v>
      </c>
      <c r="J14" s="22"/>
    </row>
    <row r="15" ht="22.5" spans="1:10">
      <c r="A15" s="11" t="s">
        <v>35</v>
      </c>
      <c r="B15" s="11" t="s">
        <v>36</v>
      </c>
      <c r="C15" s="11" t="s">
        <v>37</v>
      </c>
      <c r="D15" s="12" t="s">
        <v>38</v>
      </c>
      <c r="E15" s="11" t="s">
        <v>19</v>
      </c>
      <c r="F15" s="13">
        <v>910</v>
      </c>
      <c r="G15" s="14">
        <v>5.75</v>
      </c>
      <c r="H15" s="14"/>
      <c r="I15" s="14">
        <f t="shared" si="0"/>
        <v>0</v>
      </c>
      <c r="J15" s="22"/>
    </row>
    <row r="16" ht="22.5" spans="1:10">
      <c r="A16" s="11" t="s">
        <v>39</v>
      </c>
      <c r="B16" s="11" t="s">
        <v>40</v>
      </c>
      <c r="C16" s="11" t="s">
        <v>22</v>
      </c>
      <c r="D16" s="12" t="s">
        <v>23</v>
      </c>
      <c r="E16" s="11" t="s">
        <v>24</v>
      </c>
      <c r="F16" s="13">
        <v>182</v>
      </c>
      <c r="G16" s="14">
        <v>43.43</v>
      </c>
      <c r="H16" s="14"/>
      <c r="I16" s="14">
        <f t="shared" si="0"/>
        <v>0</v>
      </c>
      <c r="J16" s="22"/>
    </row>
    <row r="17" ht="15" spans="1:10">
      <c r="A17" s="11" t="s">
        <v>41</v>
      </c>
      <c r="B17" s="11" t="s">
        <v>42</v>
      </c>
      <c r="C17" s="11" t="s">
        <v>43</v>
      </c>
      <c r="D17" s="12" t="s">
        <v>44</v>
      </c>
      <c r="E17" s="11" t="s">
        <v>45</v>
      </c>
      <c r="F17" s="13">
        <v>6238</v>
      </c>
      <c r="G17" s="14">
        <v>3.39</v>
      </c>
      <c r="H17" s="14"/>
      <c r="I17" s="14">
        <f t="shared" si="0"/>
        <v>0</v>
      </c>
      <c r="J17" s="22"/>
    </row>
    <row r="18" ht="15" spans="1:10">
      <c r="A18" s="11" t="s">
        <v>46</v>
      </c>
      <c r="B18" s="11"/>
      <c r="C18" s="11"/>
      <c r="D18" s="12"/>
      <c r="E18" s="11"/>
      <c r="F18" s="11"/>
      <c r="G18" s="11"/>
      <c r="H18" s="11"/>
      <c r="I18" s="11"/>
      <c r="J18" s="22"/>
    </row>
    <row r="19" ht="78.75" spans="1:10">
      <c r="A19" s="11" t="s">
        <v>47</v>
      </c>
      <c r="B19" s="11" t="s">
        <v>48</v>
      </c>
      <c r="C19" s="11" t="s">
        <v>49</v>
      </c>
      <c r="D19" s="12" t="s">
        <v>50</v>
      </c>
      <c r="E19" s="11" t="s">
        <v>19</v>
      </c>
      <c r="F19" s="13">
        <v>106</v>
      </c>
      <c r="G19" s="14">
        <v>1625.66</v>
      </c>
      <c r="H19" s="14"/>
      <c r="I19" s="14">
        <f t="shared" ref="I19:I28" si="1">H19*F19</f>
        <v>0</v>
      </c>
      <c r="J19" s="22"/>
    </row>
    <row r="20" ht="78.75" spans="1:10">
      <c r="A20" s="11" t="s">
        <v>51</v>
      </c>
      <c r="B20" s="11" t="s">
        <v>52</v>
      </c>
      <c r="C20" s="11" t="s">
        <v>49</v>
      </c>
      <c r="D20" s="12" t="s">
        <v>53</v>
      </c>
      <c r="E20" s="11" t="s">
        <v>19</v>
      </c>
      <c r="F20" s="13">
        <v>14</v>
      </c>
      <c r="G20" s="14">
        <v>1852.99</v>
      </c>
      <c r="H20" s="14"/>
      <c r="I20" s="14">
        <f t="shared" si="1"/>
        <v>0</v>
      </c>
      <c r="J20" s="22"/>
    </row>
    <row r="21" ht="78.75" spans="1:10">
      <c r="A21" s="11" t="s">
        <v>54</v>
      </c>
      <c r="B21" s="11" t="s">
        <v>55</v>
      </c>
      <c r="C21" s="11" t="s">
        <v>49</v>
      </c>
      <c r="D21" s="12" t="s">
        <v>56</v>
      </c>
      <c r="E21" s="11" t="s">
        <v>19</v>
      </c>
      <c r="F21" s="13">
        <v>60</v>
      </c>
      <c r="G21" s="14">
        <v>262.03</v>
      </c>
      <c r="H21" s="14"/>
      <c r="I21" s="14">
        <f t="shared" si="1"/>
        <v>0</v>
      </c>
      <c r="J21" s="22"/>
    </row>
    <row r="22" ht="78.75" spans="1:10">
      <c r="A22" s="11" t="s">
        <v>57</v>
      </c>
      <c r="B22" s="11" t="s">
        <v>58</v>
      </c>
      <c r="C22" s="11" t="s">
        <v>49</v>
      </c>
      <c r="D22" s="12" t="s">
        <v>59</v>
      </c>
      <c r="E22" s="11" t="s">
        <v>19</v>
      </c>
      <c r="F22" s="13">
        <v>237</v>
      </c>
      <c r="G22" s="14">
        <v>262.03</v>
      </c>
      <c r="H22" s="14"/>
      <c r="I22" s="14">
        <f t="shared" si="1"/>
        <v>0</v>
      </c>
      <c r="J22" s="22"/>
    </row>
    <row r="23" ht="67.5" spans="1:10">
      <c r="A23" s="11" t="s">
        <v>60</v>
      </c>
      <c r="B23" s="11" t="s">
        <v>61</v>
      </c>
      <c r="C23" s="11" t="s">
        <v>62</v>
      </c>
      <c r="D23" s="12" t="s">
        <v>63</v>
      </c>
      <c r="E23" s="11" t="s">
        <v>64</v>
      </c>
      <c r="F23" s="13">
        <v>76</v>
      </c>
      <c r="G23" s="14">
        <v>225.49</v>
      </c>
      <c r="H23" s="14"/>
      <c r="I23" s="14">
        <f t="shared" si="1"/>
        <v>0</v>
      </c>
      <c r="J23" s="22"/>
    </row>
    <row r="24" ht="67.5" spans="1:10">
      <c r="A24" s="11" t="s">
        <v>65</v>
      </c>
      <c r="B24" s="11" t="s">
        <v>66</v>
      </c>
      <c r="C24" s="11" t="s">
        <v>62</v>
      </c>
      <c r="D24" s="12" t="s">
        <v>67</v>
      </c>
      <c r="E24" s="11" t="s">
        <v>19</v>
      </c>
      <c r="F24" s="13">
        <v>40</v>
      </c>
      <c r="G24" s="14">
        <v>189.39</v>
      </c>
      <c r="H24" s="14"/>
      <c r="I24" s="14">
        <f t="shared" si="1"/>
        <v>0</v>
      </c>
      <c r="J24" s="22"/>
    </row>
    <row r="25" ht="67.5" spans="1:10">
      <c r="A25" s="11" t="s">
        <v>68</v>
      </c>
      <c r="B25" s="11" t="s">
        <v>69</v>
      </c>
      <c r="C25" s="11" t="s">
        <v>62</v>
      </c>
      <c r="D25" s="12" t="s">
        <v>70</v>
      </c>
      <c r="E25" s="11" t="s">
        <v>19</v>
      </c>
      <c r="F25" s="13">
        <v>102</v>
      </c>
      <c r="G25" s="14">
        <v>151.79</v>
      </c>
      <c r="H25" s="14"/>
      <c r="I25" s="14">
        <f t="shared" si="1"/>
        <v>0</v>
      </c>
      <c r="J25" s="22"/>
    </row>
    <row r="26" ht="67.5" spans="1:10">
      <c r="A26" s="11" t="s">
        <v>71</v>
      </c>
      <c r="B26" s="11" t="s">
        <v>72</v>
      </c>
      <c r="C26" s="11" t="s">
        <v>62</v>
      </c>
      <c r="D26" s="12" t="s">
        <v>73</v>
      </c>
      <c r="E26" s="11" t="s">
        <v>19</v>
      </c>
      <c r="F26" s="13">
        <v>550</v>
      </c>
      <c r="G26" s="14">
        <v>238.87</v>
      </c>
      <c r="H26" s="14"/>
      <c r="I26" s="14">
        <f t="shared" si="1"/>
        <v>0</v>
      </c>
      <c r="J26" s="22"/>
    </row>
    <row r="27" ht="67.5" spans="1:10">
      <c r="A27" s="11" t="s">
        <v>74</v>
      </c>
      <c r="B27" s="11" t="s">
        <v>75</v>
      </c>
      <c r="C27" s="11" t="s">
        <v>62</v>
      </c>
      <c r="D27" s="12" t="s">
        <v>76</v>
      </c>
      <c r="E27" s="11" t="s">
        <v>19</v>
      </c>
      <c r="F27" s="13">
        <v>220</v>
      </c>
      <c r="G27" s="14">
        <v>116.29</v>
      </c>
      <c r="H27" s="14"/>
      <c r="I27" s="14">
        <f t="shared" si="1"/>
        <v>0</v>
      </c>
      <c r="J27" s="22"/>
    </row>
    <row r="28" ht="78.75" spans="1:10">
      <c r="A28" s="11" t="s">
        <v>77</v>
      </c>
      <c r="B28" s="11" t="s">
        <v>78</v>
      </c>
      <c r="C28" s="11" t="s">
        <v>79</v>
      </c>
      <c r="D28" s="12" t="s">
        <v>80</v>
      </c>
      <c r="E28" s="11" t="s">
        <v>19</v>
      </c>
      <c r="F28" s="13">
        <v>3600</v>
      </c>
      <c r="G28" s="14">
        <v>12.84</v>
      </c>
      <c r="H28" s="14"/>
      <c r="I28" s="14">
        <f t="shared" si="1"/>
        <v>0</v>
      </c>
      <c r="J28" s="22"/>
    </row>
    <row r="29" ht="15" spans="1:10">
      <c r="A29" s="11" t="s">
        <v>81</v>
      </c>
      <c r="B29" s="11" t="s">
        <v>81</v>
      </c>
      <c r="C29" s="11" t="s">
        <v>82</v>
      </c>
      <c r="D29" s="12" t="s">
        <v>81</v>
      </c>
      <c r="E29" s="11" t="s">
        <v>81</v>
      </c>
      <c r="F29" s="15"/>
      <c r="G29" s="15"/>
      <c r="H29" s="15"/>
      <c r="I29" s="15"/>
      <c r="J29" s="22"/>
    </row>
    <row r="30" ht="78.75" spans="1:10">
      <c r="A30" s="11" t="s">
        <v>83</v>
      </c>
      <c r="B30" s="11" t="s">
        <v>84</v>
      </c>
      <c r="C30" s="11" t="s">
        <v>49</v>
      </c>
      <c r="D30" s="12" t="s">
        <v>85</v>
      </c>
      <c r="E30" s="11" t="s">
        <v>19</v>
      </c>
      <c r="F30" s="13">
        <v>24</v>
      </c>
      <c r="G30" s="14">
        <v>1339.04</v>
      </c>
      <c r="H30" s="14"/>
      <c r="I30" s="14">
        <f t="shared" ref="I30:I37" si="2">H30*F30</f>
        <v>0</v>
      </c>
      <c r="J30" s="22"/>
    </row>
    <row r="31" ht="78.75" spans="1:10">
      <c r="A31" s="11" t="s">
        <v>86</v>
      </c>
      <c r="B31" s="11" t="s">
        <v>87</v>
      </c>
      <c r="C31" s="11" t="s">
        <v>49</v>
      </c>
      <c r="D31" s="12" t="s">
        <v>88</v>
      </c>
      <c r="E31" s="11" t="s">
        <v>19</v>
      </c>
      <c r="F31" s="13">
        <v>1</v>
      </c>
      <c r="G31" s="14">
        <v>623.16</v>
      </c>
      <c r="H31" s="14"/>
      <c r="I31" s="14">
        <f t="shared" si="2"/>
        <v>0</v>
      </c>
      <c r="J31" s="22"/>
    </row>
    <row r="32" ht="78.75" spans="1:10">
      <c r="A32" s="11" t="s">
        <v>89</v>
      </c>
      <c r="B32" s="11" t="s">
        <v>90</v>
      </c>
      <c r="C32" s="11" t="s">
        <v>49</v>
      </c>
      <c r="D32" s="12" t="s">
        <v>91</v>
      </c>
      <c r="E32" s="11" t="s">
        <v>19</v>
      </c>
      <c r="F32" s="13">
        <v>7</v>
      </c>
      <c r="G32" s="14">
        <v>336.33</v>
      </c>
      <c r="H32" s="14"/>
      <c r="I32" s="14">
        <f t="shared" si="2"/>
        <v>0</v>
      </c>
      <c r="J32" s="22"/>
    </row>
    <row r="33" ht="78.75" spans="1:10">
      <c r="A33" s="11" t="s">
        <v>92</v>
      </c>
      <c r="B33" s="11" t="s">
        <v>93</v>
      </c>
      <c r="C33" s="11" t="s">
        <v>49</v>
      </c>
      <c r="D33" s="12" t="s">
        <v>94</v>
      </c>
      <c r="E33" s="11" t="s">
        <v>19</v>
      </c>
      <c r="F33" s="13">
        <v>1</v>
      </c>
      <c r="G33" s="14">
        <v>883.99</v>
      </c>
      <c r="H33" s="14"/>
      <c r="I33" s="14">
        <f t="shared" si="2"/>
        <v>0</v>
      </c>
      <c r="J33" s="22"/>
    </row>
    <row r="34" ht="78.75" spans="1:10">
      <c r="A34" s="11" t="s">
        <v>95</v>
      </c>
      <c r="B34" s="11" t="s">
        <v>96</v>
      </c>
      <c r="C34" s="11" t="s">
        <v>49</v>
      </c>
      <c r="D34" s="12" t="s">
        <v>97</v>
      </c>
      <c r="E34" s="11" t="s">
        <v>19</v>
      </c>
      <c r="F34" s="13">
        <v>1</v>
      </c>
      <c r="G34" s="14">
        <v>451.96</v>
      </c>
      <c r="H34" s="14"/>
      <c r="I34" s="14">
        <f t="shared" si="2"/>
        <v>0</v>
      </c>
      <c r="J34" s="22"/>
    </row>
    <row r="35" ht="78.75" spans="1:10">
      <c r="A35" s="11" t="s">
        <v>98</v>
      </c>
      <c r="B35" s="11" t="s">
        <v>99</v>
      </c>
      <c r="C35" s="11" t="s">
        <v>49</v>
      </c>
      <c r="D35" s="12" t="s">
        <v>100</v>
      </c>
      <c r="E35" s="11" t="s">
        <v>19</v>
      </c>
      <c r="F35" s="13">
        <v>3</v>
      </c>
      <c r="G35" s="14">
        <v>492.84</v>
      </c>
      <c r="H35" s="14"/>
      <c r="I35" s="14">
        <f t="shared" si="2"/>
        <v>0</v>
      </c>
      <c r="J35" s="22"/>
    </row>
    <row r="36" ht="78.75" spans="1:10">
      <c r="A36" s="11" t="s">
        <v>101</v>
      </c>
      <c r="B36" s="11" t="s">
        <v>102</v>
      </c>
      <c r="C36" s="11" t="s">
        <v>49</v>
      </c>
      <c r="D36" s="12" t="s">
        <v>103</v>
      </c>
      <c r="E36" s="11" t="s">
        <v>19</v>
      </c>
      <c r="F36" s="13">
        <v>1</v>
      </c>
      <c r="G36" s="14">
        <v>1198</v>
      </c>
      <c r="H36" s="14"/>
      <c r="I36" s="14">
        <f t="shared" si="2"/>
        <v>0</v>
      </c>
      <c r="J36" s="22"/>
    </row>
    <row r="37" ht="56.25" spans="1:10">
      <c r="A37" s="11" t="s">
        <v>104</v>
      </c>
      <c r="B37" s="11" t="s">
        <v>105</v>
      </c>
      <c r="C37" s="11" t="s">
        <v>106</v>
      </c>
      <c r="D37" s="12" t="s">
        <v>107</v>
      </c>
      <c r="E37" s="11" t="s">
        <v>45</v>
      </c>
      <c r="F37" s="13">
        <v>373</v>
      </c>
      <c r="G37" s="14">
        <v>30.01</v>
      </c>
      <c r="H37" s="14"/>
      <c r="I37" s="14">
        <f t="shared" si="2"/>
        <v>0</v>
      </c>
      <c r="J37" s="22"/>
    </row>
    <row r="38" ht="15" spans="1:10">
      <c r="A38" s="11" t="s">
        <v>81</v>
      </c>
      <c r="B38" s="11" t="s">
        <v>81</v>
      </c>
      <c r="C38" s="11" t="s">
        <v>108</v>
      </c>
      <c r="D38" s="12" t="s">
        <v>81</v>
      </c>
      <c r="E38" s="11" t="s">
        <v>81</v>
      </c>
      <c r="F38" s="15"/>
      <c r="G38" s="15"/>
      <c r="H38" s="15"/>
      <c r="I38" s="15"/>
      <c r="J38" s="22"/>
    </row>
    <row r="39" ht="78.75" spans="1:10">
      <c r="A39" s="11" t="s">
        <v>109</v>
      </c>
      <c r="B39" s="11" t="s">
        <v>110</v>
      </c>
      <c r="C39" s="11" t="s">
        <v>49</v>
      </c>
      <c r="D39" s="12" t="s">
        <v>111</v>
      </c>
      <c r="E39" s="11" t="s">
        <v>19</v>
      </c>
      <c r="F39" s="13">
        <v>1</v>
      </c>
      <c r="G39" s="14">
        <v>4202.35</v>
      </c>
      <c r="H39" s="14"/>
      <c r="I39" s="14">
        <f t="shared" ref="I39:I43" si="3">H39*F39</f>
        <v>0</v>
      </c>
      <c r="J39" s="22"/>
    </row>
    <row r="40" ht="78.75" spans="1:10">
      <c r="A40" s="11" t="s">
        <v>112</v>
      </c>
      <c r="B40" s="11" t="s">
        <v>113</v>
      </c>
      <c r="C40" s="11" t="s">
        <v>49</v>
      </c>
      <c r="D40" s="12" t="s">
        <v>114</v>
      </c>
      <c r="E40" s="11" t="s">
        <v>19</v>
      </c>
      <c r="F40" s="13">
        <v>3</v>
      </c>
      <c r="G40" s="14">
        <v>1539.94</v>
      </c>
      <c r="H40" s="14"/>
      <c r="I40" s="14">
        <f t="shared" si="3"/>
        <v>0</v>
      </c>
      <c r="J40" s="22"/>
    </row>
    <row r="41" ht="56.25" spans="1:10">
      <c r="A41" s="11" t="s">
        <v>115</v>
      </c>
      <c r="B41" s="11" t="s">
        <v>116</v>
      </c>
      <c r="C41" s="11" t="s">
        <v>106</v>
      </c>
      <c r="D41" s="12" t="s">
        <v>107</v>
      </c>
      <c r="E41" s="11" t="s">
        <v>45</v>
      </c>
      <c r="F41" s="13">
        <v>592</v>
      </c>
      <c r="G41" s="14">
        <v>30.01</v>
      </c>
      <c r="H41" s="14"/>
      <c r="I41" s="14">
        <f t="shared" si="3"/>
        <v>0</v>
      </c>
      <c r="J41" s="22"/>
    </row>
    <row r="42" ht="22.5" spans="1:10">
      <c r="A42" s="11" t="s">
        <v>117</v>
      </c>
      <c r="B42" s="11" t="s">
        <v>118</v>
      </c>
      <c r="C42" s="11" t="s">
        <v>119</v>
      </c>
      <c r="D42" s="12" t="s">
        <v>120</v>
      </c>
      <c r="E42" s="11" t="s">
        <v>24</v>
      </c>
      <c r="F42" s="13">
        <v>289.5</v>
      </c>
      <c r="G42" s="14">
        <v>32.11</v>
      </c>
      <c r="H42" s="14"/>
      <c r="I42" s="14">
        <f t="shared" si="3"/>
        <v>0</v>
      </c>
      <c r="J42" s="22"/>
    </row>
    <row r="43" ht="45" spans="1:10">
      <c r="A43" s="11" t="s">
        <v>121</v>
      </c>
      <c r="B43" s="11" t="s">
        <v>122</v>
      </c>
      <c r="C43" s="11" t="s">
        <v>123</v>
      </c>
      <c r="D43" s="12" t="s">
        <v>124</v>
      </c>
      <c r="E43" s="11" t="s">
        <v>125</v>
      </c>
      <c r="F43" s="13">
        <v>30</v>
      </c>
      <c r="G43" s="14">
        <v>844.72</v>
      </c>
      <c r="H43" s="14"/>
      <c r="I43" s="14">
        <f t="shared" si="3"/>
        <v>0</v>
      </c>
      <c r="J43" s="22"/>
    </row>
    <row r="44" ht="15" spans="1:10">
      <c r="A44" s="11" t="s">
        <v>108</v>
      </c>
      <c r="B44" s="11"/>
      <c r="C44" s="11"/>
      <c r="D44" s="12"/>
      <c r="E44" s="11"/>
      <c r="F44" s="11"/>
      <c r="G44" s="11"/>
      <c r="H44" s="11"/>
      <c r="I44" s="11"/>
      <c r="J44" s="22"/>
    </row>
    <row r="45" ht="15" spans="1:10">
      <c r="A45" s="11" t="s">
        <v>13</v>
      </c>
      <c r="B45" s="11"/>
      <c r="C45" s="11"/>
      <c r="D45" s="12"/>
      <c r="E45" s="11"/>
      <c r="F45" s="11"/>
      <c r="G45" s="11"/>
      <c r="H45" s="11"/>
      <c r="I45" s="11"/>
      <c r="J45" s="22"/>
    </row>
    <row r="46" ht="15" spans="1:10">
      <c r="A46" s="11" t="s">
        <v>126</v>
      </c>
      <c r="B46" s="11"/>
      <c r="C46" s="11"/>
      <c r="D46" s="12"/>
      <c r="E46" s="11"/>
      <c r="F46" s="11"/>
      <c r="G46" s="11"/>
      <c r="H46" s="11"/>
      <c r="I46" s="11"/>
      <c r="J46" s="22"/>
    </row>
    <row r="47" ht="56.25" spans="1:10">
      <c r="A47" s="11" t="s">
        <v>127</v>
      </c>
      <c r="B47" s="11" t="s">
        <v>128</v>
      </c>
      <c r="C47" s="11" t="s">
        <v>129</v>
      </c>
      <c r="D47" s="12" t="s">
        <v>130</v>
      </c>
      <c r="E47" s="11" t="s">
        <v>45</v>
      </c>
      <c r="F47" s="13">
        <v>17.616</v>
      </c>
      <c r="G47" s="14">
        <v>110.92</v>
      </c>
      <c r="H47" s="14"/>
      <c r="I47" s="14">
        <f>H47*F47</f>
        <v>0</v>
      </c>
      <c r="J47" s="22"/>
    </row>
    <row r="48" ht="45" spans="1:10">
      <c r="A48" s="11" t="s">
        <v>131</v>
      </c>
      <c r="B48" s="11" t="s">
        <v>132</v>
      </c>
      <c r="C48" s="11" t="s">
        <v>133</v>
      </c>
      <c r="D48" s="12" t="s">
        <v>134</v>
      </c>
      <c r="E48" s="11" t="s">
        <v>45</v>
      </c>
      <c r="F48" s="13">
        <v>20.52</v>
      </c>
      <c r="G48" s="14">
        <v>311.5</v>
      </c>
      <c r="H48" s="14"/>
      <c r="I48" s="14">
        <f t="shared" ref="I48:I55" si="4">H48*F48</f>
        <v>0</v>
      </c>
      <c r="J48" s="22"/>
    </row>
    <row r="49" ht="15" spans="1:10">
      <c r="A49" s="11" t="s">
        <v>135</v>
      </c>
      <c r="B49" s="11"/>
      <c r="C49" s="11"/>
      <c r="D49" s="12"/>
      <c r="E49" s="11"/>
      <c r="F49" s="11"/>
      <c r="G49" s="11"/>
      <c r="H49" s="11"/>
      <c r="I49" s="11"/>
      <c r="J49" s="22"/>
    </row>
    <row r="50" ht="15" spans="1:10">
      <c r="A50" s="11" t="s">
        <v>13</v>
      </c>
      <c r="B50" s="11"/>
      <c r="C50" s="11"/>
      <c r="D50" s="12"/>
      <c r="E50" s="11"/>
      <c r="F50" s="11"/>
      <c r="G50" s="11"/>
      <c r="H50" s="11"/>
      <c r="I50" s="11"/>
      <c r="J50" s="22"/>
    </row>
    <row r="51" ht="15" spans="1:10">
      <c r="A51" s="11" t="s">
        <v>136</v>
      </c>
      <c r="B51" s="11"/>
      <c r="C51" s="11"/>
      <c r="D51" s="12"/>
      <c r="E51" s="11"/>
      <c r="F51" s="11"/>
      <c r="G51" s="11"/>
      <c r="H51" s="11"/>
      <c r="I51" s="11"/>
      <c r="J51" s="22"/>
    </row>
    <row r="52" ht="15" spans="1:10">
      <c r="A52" s="11" t="s">
        <v>137</v>
      </c>
      <c r="B52" s="11" t="s">
        <v>138</v>
      </c>
      <c r="C52" s="11" t="s">
        <v>17</v>
      </c>
      <c r="D52" s="12" t="s">
        <v>139</v>
      </c>
      <c r="E52" s="11" t="s">
        <v>19</v>
      </c>
      <c r="F52" s="13">
        <v>64</v>
      </c>
      <c r="G52" s="14">
        <v>66.39</v>
      </c>
      <c r="H52" s="14"/>
      <c r="I52" s="14">
        <f t="shared" si="4"/>
        <v>0</v>
      </c>
      <c r="J52" s="22"/>
    </row>
    <row r="53" ht="22.5" spans="1:10">
      <c r="A53" s="11" t="s">
        <v>140</v>
      </c>
      <c r="B53" s="11" t="s">
        <v>141</v>
      </c>
      <c r="C53" s="11" t="s">
        <v>37</v>
      </c>
      <c r="D53" s="12" t="s">
        <v>38</v>
      </c>
      <c r="E53" s="11" t="s">
        <v>19</v>
      </c>
      <c r="F53" s="13">
        <v>100</v>
      </c>
      <c r="G53" s="14">
        <v>5.75</v>
      </c>
      <c r="H53" s="14"/>
      <c r="I53" s="14">
        <f t="shared" si="4"/>
        <v>0</v>
      </c>
      <c r="J53" s="22"/>
    </row>
    <row r="54" ht="22.5" spans="1:10">
      <c r="A54" s="11" t="s">
        <v>142</v>
      </c>
      <c r="B54" s="11" t="s">
        <v>143</v>
      </c>
      <c r="C54" s="11" t="s">
        <v>22</v>
      </c>
      <c r="D54" s="12" t="s">
        <v>23</v>
      </c>
      <c r="E54" s="11" t="s">
        <v>24</v>
      </c>
      <c r="F54" s="13">
        <v>84</v>
      </c>
      <c r="G54" s="14">
        <v>43.43</v>
      </c>
      <c r="H54" s="14"/>
      <c r="I54" s="14">
        <f t="shared" si="4"/>
        <v>0</v>
      </c>
      <c r="J54" s="22"/>
    </row>
    <row r="55" ht="15" spans="1:10">
      <c r="A55" s="11" t="s">
        <v>144</v>
      </c>
      <c r="B55" s="11" t="s">
        <v>145</v>
      </c>
      <c r="C55" s="11" t="s">
        <v>43</v>
      </c>
      <c r="D55" s="12" t="s">
        <v>44</v>
      </c>
      <c r="E55" s="11" t="s">
        <v>45</v>
      </c>
      <c r="F55" s="13">
        <v>3367</v>
      </c>
      <c r="G55" s="14">
        <v>3.39</v>
      </c>
      <c r="H55" s="14"/>
      <c r="I55" s="14">
        <f t="shared" si="4"/>
        <v>0</v>
      </c>
      <c r="J55" s="22"/>
    </row>
    <row r="56" ht="15" spans="1:10">
      <c r="A56" s="11" t="s">
        <v>146</v>
      </c>
      <c r="B56" s="11"/>
      <c r="C56" s="11"/>
      <c r="D56" s="12"/>
      <c r="E56" s="11"/>
      <c r="F56" s="11"/>
      <c r="G56" s="11"/>
      <c r="H56" s="11"/>
      <c r="I56" s="11"/>
      <c r="J56" s="22"/>
    </row>
    <row r="57" ht="78.75" spans="1:10">
      <c r="A57" s="11" t="s">
        <v>147</v>
      </c>
      <c r="B57" s="11" t="s">
        <v>148</v>
      </c>
      <c r="C57" s="11" t="s">
        <v>49</v>
      </c>
      <c r="D57" s="12" t="s">
        <v>149</v>
      </c>
      <c r="E57" s="11" t="s">
        <v>19</v>
      </c>
      <c r="F57" s="13">
        <v>38</v>
      </c>
      <c r="G57" s="14">
        <v>1773.81</v>
      </c>
      <c r="H57" s="14"/>
      <c r="I57" s="14">
        <f t="shared" ref="I57:I66" si="5">H57*F57</f>
        <v>0</v>
      </c>
      <c r="J57" s="22"/>
    </row>
    <row r="58" ht="78.75" spans="1:10">
      <c r="A58" s="11" t="s">
        <v>150</v>
      </c>
      <c r="B58" s="11" t="s">
        <v>151</v>
      </c>
      <c r="C58" s="11" t="s">
        <v>49</v>
      </c>
      <c r="D58" s="12" t="s">
        <v>152</v>
      </c>
      <c r="E58" s="11" t="s">
        <v>19</v>
      </c>
      <c r="F58" s="13">
        <v>12</v>
      </c>
      <c r="G58" s="14">
        <v>2683.23</v>
      </c>
      <c r="H58" s="14"/>
      <c r="I58" s="14">
        <f t="shared" si="5"/>
        <v>0</v>
      </c>
      <c r="J58" s="22"/>
    </row>
    <row r="59" ht="78.75" spans="1:10">
      <c r="A59" s="11" t="s">
        <v>153</v>
      </c>
      <c r="B59" s="11" t="s">
        <v>154</v>
      </c>
      <c r="C59" s="11" t="s">
        <v>49</v>
      </c>
      <c r="D59" s="12" t="s">
        <v>155</v>
      </c>
      <c r="E59" s="11" t="s">
        <v>19</v>
      </c>
      <c r="F59" s="13">
        <v>76</v>
      </c>
      <c r="G59" s="14">
        <v>262.03</v>
      </c>
      <c r="H59" s="14"/>
      <c r="I59" s="14">
        <f t="shared" si="5"/>
        <v>0</v>
      </c>
      <c r="J59" s="22"/>
    </row>
    <row r="60" ht="78.75" spans="1:10">
      <c r="A60" s="11" t="s">
        <v>156</v>
      </c>
      <c r="B60" s="11" t="s">
        <v>157</v>
      </c>
      <c r="C60" s="11" t="s">
        <v>49</v>
      </c>
      <c r="D60" s="12" t="s">
        <v>158</v>
      </c>
      <c r="E60" s="11" t="s">
        <v>19</v>
      </c>
      <c r="F60" s="13">
        <v>9</v>
      </c>
      <c r="G60" s="14">
        <v>888.09</v>
      </c>
      <c r="H60" s="14"/>
      <c r="I60" s="14">
        <f t="shared" si="5"/>
        <v>0</v>
      </c>
      <c r="J60" s="22"/>
    </row>
    <row r="61" ht="67.5" spans="1:10">
      <c r="A61" s="11" t="s">
        <v>159</v>
      </c>
      <c r="B61" s="11" t="s">
        <v>160</v>
      </c>
      <c r="C61" s="11" t="s">
        <v>62</v>
      </c>
      <c r="D61" s="12" t="s">
        <v>161</v>
      </c>
      <c r="E61" s="11" t="s">
        <v>19</v>
      </c>
      <c r="F61" s="13">
        <v>300</v>
      </c>
      <c r="G61" s="14">
        <v>238.87</v>
      </c>
      <c r="H61" s="14"/>
      <c r="I61" s="14">
        <f t="shared" si="5"/>
        <v>0</v>
      </c>
      <c r="J61" s="22"/>
    </row>
    <row r="62" ht="67.5" spans="1:10">
      <c r="A62" s="11" t="s">
        <v>162</v>
      </c>
      <c r="B62" s="11" t="s">
        <v>163</v>
      </c>
      <c r="C62" s="11" t="s">
        <v>62</v>
      </c>
      <c r="D62" s="12" t="s">
        <v>164</v>
      </c>
      <c r="E62" s="11" t="s">
        <v>64</v>
      </c>
      <c r="F62" s="13">
        <v>37</v>
      </c>
      <c r="G62" s="14">
        <v>225.49</v>
      </c>
      <c r="H62" s="14"/>
      <c r="I62" s="14">
        <f t="shared" si="5"/>
        <v>0</v>
      </c>
      <c r="J62" s="22"/>
    </row>
    <row r="63" ht="67.5" spans="1:10">
      <c r="A63" s="11" t="s">
        <v>165</v>
      </c>
      <c r="B63" s="11" t="s">
        <v>166</v>
      </c>
      <c r="C63" s="11" t="s">
        <v>62</v>
      </c>
      <c r="D63" s="12" t="s">
        <v>167</v>
      </c>
      <c r="E63" s="11" t="s">
        <v>19</v>
      </c>
      <c r="F63" s="13">
        <v>22</v>
      </c>
      <c r="G63" s="14">
        <v>189.39</v>
      </c>
      <c r="H63" s="14"/>
      <c r="I63" s="14">
        <f t="shared" si="5"/>
        <v>0</v>
      </c>
      <c r="J63" s="22"/>
    </row>
    <row r="64" ht="67.5" spans="1:10">
      <c r="A64" s="11" t="s">
        <v>168</v>
      </c>
      <c r="B64" s="11" t="s">
        <v>169</v>
      </c>
      <c r="C64" s="11" t="s">
        <v>62</v>
      </c>
      <c r="D64" s="12" t="s">
        <v>170</v>
      </c>
      <c r="E64" s="11" t="s">
        <v>19</v>
      </c>
      <c r="F64" s="13">
        <v>6</v>
      </c>
      <c r="G64" s="14">
        <v>127.41</v>
      </c>
      <c r="H64" s="14"/>
      <c r="I64" s="14">
        <f t="shared" si="5"/>
        <v>0</v>
      </c>
      <c r="J64" s="22"/>
    </row>
    <row r="65" ht="78.75" spans="1:10">
      <c r="A65" s="11" t="s">
        <v>171</v>
      </c>
      <c r="B65" s="11" t="s">
        <v>172</v>
      </c>
      <c r="C65" s="11" t="s">
        <v>173</v>
      </c>
      <c r="D65" s="12" t="s">
        <v>174</v>
      </c>
      <c r="E65" s="11" t="s">
        <v>45</v>
      </c>
      <c r="F65" s="13">
        <v>587</v>
      </c>
      <c r="G65" s="14">
        <v>31.6</v>
      </c>
      <c r="H65" s="14"/>
      <c r="I65" s="14">
        <f t="shared" si="5"/>
        <v>0</v>
      </c>
      <c r="J65" s="22"/>
    </row>
    <row r="66" ht="45" spans="1:10">
      <c r="A66" s="11" t="s">
        <v>175</v>
      </c>
      <c r="B66" s="11" t="s">
        <v>176</v>
      </c>
      <c r="C66" s="11" t="s">
        <v>123</v>
      </c>
      <c r="D66" s="12" t="s">
        <v>124</v>
      </c>
      <c r="E66" s="11" t="s">
        <v>125</v>
      </c>
      <c r="F66" s="13">
        <v>30</v>
      </c>
      <c r="G66" s="14">
        <v>844.72</v>
      </c>
      <c r="H66" s="14"/>
      <c r="I66" s="14">
        <f t="shared" si="5"/>
        <v>0</v>
      </c>
      <c r="J66" s="22"/>
    </row>
    <row r="67" ht="15" spans="1:10">
      <c r="A67" s="11" t="s">
        <v>177</v>
      </c>
      <c r="B67" s="11"/>
      <c r="C67" s="11"/>
      <c r="D67" s="12"/>
      <c r="E67" s="11"/>
      <c r="F67" s="11"/>
      <c r="G67" s="11"/>
      <c r="H67" s="11"/>
      <c r="I67" s="11"/>
      <c r="J67" s="22"/>
    </row>
    <row r="68" ht="15" spans="1:10">
      <c r="A68" s="11" t="s">
        <v>178</v>
      </c>
      <c r="B68" s="11"/>
      <c r="C68" s="11"/>
      <c r="D68" s="12"/>
      <c r="E68" s="11"/>
      <c r="F68" s="11"/>
      <c r="G68" s="11"/>
      <c r="H68" s="11"/>
      <c r="I68" s="11"/>
      <c r="J68" s="22"/>
    </row>
    <row r="69" ht="15" spans="1:10">
      <c r="A69" s="11" t="s">
        <v>179</v>
      </c>
      <c r="B69" s="11" t="s">
        <v>180</v>
      </c>
      <c r="C69" s="11" t="s">
        <v>181</v>
      </c>
      <c r="D69" s="12" t="s">
        <v>182</v>
      </c>
      <c r="E69" s="11" t="s">
        <v>183</v>
      </c>
      <c r="F69" s="13">
        <v>1</v>
      </c>
      <c r="G69" s="14">
        <v>12757.14</v>
      </c>
      <c r="H69" s="14"/>
      <c r="I69" s="14">
        <f t="shared" ref="I69:I84" si="6">H69*F69</f>
        <v>0</v>
      </c>
      <c r="J69" s="22"/>
    </row>
    <row r="70" ht="33.75" spans="1:10">
      <c r="A70" s="11" t="s">
        <v>184</v>
      </c>
      <c r="B70" s="11" t="s">
        <v>185</v>
      </c>
      <c r="C70" s="11" t="s">
        <v>186</v>
      </c>
      <c r="D70" s="12" t="s">
        <v>187</v>
      </c>
      <c r="E70" s="11" t="s">
        <v>188</v>
      </c>
      <c r="F70" s="13">
        <v>87.71</v>
      </c>
      <c r="G70" s="14">
        <v>13.81</v>
      </c>
      <c r="H70" s="14"/>
      <c r="I70" s="14">
        <f t="shared" si="6"/>
        <v>0</v>
      </c>
      <c r="J70" s="22"/>
    </row>
    <row r="71" ht="33.75" spans="1:10">
      <c r="A71" s="11" t="s">
        <v>189</v>
      </c>
      <c r="B71" s="11" t="s">
        <v>190</v>
      </c>
      <c r="C71" s="11" t="s">
        <v>186</v>
      </c>
      <c r="D71" s="12" t="s">
        <v>191</v>
      </c>
      <c r="E71" s="11" t="s">
        <v>188</v>
      </c>
      <c r="F71" s="13">
        <v>203.31</v>
      </c>
      <c r="G71" s="14">
        <v>18.39</v>
      </c>
      <c r="H71" s="14"/>
      <c r="I71" s="14">
        <f t="shared" si="6"/>
        <v>0</v>
      </c>
      <c r="J71" s="22"/>
    </row>
    <row r="72" ht="33.75" spans="1:10">
      <c r="A72" s="11" t="s">
        <v>192</v>
      </c>
      <c r="B72" s="11" t="s">
        <v>193</v>
      </c>
      <c r="C72" s="11" t="s">
        <v>186</v>
      </c>
      <c r="D72" s="12" t="s">
        <v>194</v>
      </c>
      <c r="E72" s="11" t="s">
        <v>188</v>
      </c>
      <c r="F72" s="13">
        <v>19.73</v>
      </c>
      <c r="G72" s="14">
        <v>25.38</v>
      </c>
      <c r="H72" s="14"/>
      <c r="I72" s="14">
        <f t="shared" si="6"/>
        <v>0</v>
      </c>
      <c r="J72" s="22"/>
    </row>
    <row r="73" ht="33.75" spans="1:10">
      <c r="A73" s="11" t="s">
        <v>195</v>
      </c>
      <c r="B73" s="11" t="s">
        <v>196</v>
      </c>
      <c r="C73" s="11" t="s">
        <v>186</v>
      </c>
      <c r="D73" s="12" t="s">
        <v>197</v>
      </c>
      <c r="E73" s="11" t="s">
        <v>188</v>
      </c>
      <c r="F73" s="13">
        <v>3.3</v>
      </c>
      <c r="G73" s="14">
        <v>36.15</v>
      </c>
      <c r="H73" s="14"/>
      <c r="I73" s="14">
        <f t="shared" si="6"/>
        <v>0</v>
      </c>
      <c r="J73" s="22"/>
    </row>
    <row r="74" ht="33.75" spans="1:10">
      <c r="A74" s="11" t="s">
        <v>198</v>
      </c>
      <c r="B74" s="11" t="s">
        <v>199</v>
      </c>
      <c r="C74" s="11" t="s">
        <v>186</v>
      </c>
      <c r="D74" s="12" t="s">
        <v>200</v>
      </c>
      <c r="E74" s="11" t="s">
        <v>188</v>
      </c>
      <c r="F74" s="13">
        <v>165.32</v>
      </c>
      <c r="G74" s="14">
        <v>43.53</v>
      </c>
      <c r="H74" s="14"/>
      <c r="I74" s="14">
        <f t="shared" si="6"/>
        <v>0</v>
      </c>
      <c r="J74" s="22"/>
    </row>
    <row r="75" ht="33.75" spans="1:10">
      <c r="A75" s="11" t="s">
        <v>201</v>
      </c>
      <c r="B75" s="11" t="s">
        <v>202</v>
      </c>
      <c r="C75" s="11" t="s">
        <v>186</v>
      </c>
      <c r="D75" s="12" t="s">
        <v>203</v>
      </c>
      <c r="E75" s="11" t="s">
        <v>188</v>
      </c>
      <c r="F75" s="13">
        <v>311.3</v>
      </c>
      <c r="G75" s="14">
        <v>57.65</v>
      </c>
      <c r="H75" s="14"/>
      <c r="I75" s="14">
        <f t="shared" si="6"/>
        <v>0</v>
      </c>
      <c r="J75" s="22"/>
    </row>
    <row r="76" ht="33.75" spans="1:10">
      <c r="A76" s="11" t="s">
        <v>204</v>
      </c>
      <c r="B76" s="11" t="s">
        <v>205</v>
      </c>
      <c r="C76" s="11" t="s">
        <v>206</v>
      </c>
      <c r="D76" s="12" t="s">
        <v>207</v>
      </c>
      <c r="E76" s="11" t="s">
        <v>208</v>
      </c>
      <c r="F76" s="13">
        <v>2</v>
      </c>
      <c r="G76" s="14">
        <v>374.38</v>
      </c>
      <c r="H76" s="14"/>
      <c r="I76" s="14">
        <f t="shared" si="6"/>
        <v>0</v>
      </c>
      <c r="J76" s="22"/>
    </row>
    <row r="77" ht="33.75" spans="1:10">
      <c r="A77" s="11" t="s">
        <v>209</v>
      </c>
      <c r="B77" s="11" t="s">
        <v>210</v>
      </c>
      <c r="C77" s="11" t="s">
        <v>206</v>
      </c>
      <c r="D77" s="12" t="s">
        <v>211</v>
      </c>
      <c r="E77" s="11" t="s">
        <v>208</v>
      </c>
      <c r="F77" s="13">
        <v>2</v>
      </c>
      <c r="G77" s="14">
        <v>456.53</v>
      </c>
      <c r="H77" s="14"/>
      <c r="I77" s="14">
        <f t="shared" si="6"/>
        <v>0</v>
      </c>
      <c r="J77" s="22"/>
    </row>
    <row r="78" ht="67.5" spans="1:10">
      <c r="A78" s="11" t="s">
        <v>212</v>
      </c>
      <c r="B78" s="11" t="s">
        <v>213</v>
      </c>
      <c r="C78" s="11" t="s">
        <v>214</v>
      </c>
      <c r="D78" s="12" t="s">
        <v>215</v>
      </c>
      <c r="E78" s="11" t="s">
        <v>216</v>
      </c>
      <c r="F78" s="13">
        <v>4</v>
      </c>
      <c r="G78" s="14">
        <v>2472.86</v>
      </c>
      <c r="H78" s="14"/>
      <c r="I78" s="14">
        <f t="shared" si="6"/>
        <v>0</v>
      </c>
      <c r="J78" s="22"/>
    </row>
    <row r="79" ht="22.5" spans="1:10">
      <c r="A79" s="11" t="s">
        <v>217</v>
      </c>
      <c r="B79" s="11" t="s">
        <v>218</v>
      </c>
      <c r="C79" s="11" t="s">
        <v>206</v>
      </c>
      <c r="D79" s="12" t="s">
        <v>219</v>
      </c>
      <c r="E79" s="11" t="s">
        <v>208</v>
      </c>
      <c r="F79" s="13">
        <v>2</v>
      </c>
      <c r="G79" s="14">
        <v>118.04</v>
      </c>
      <c r="H79" s="14"/>
      <c r="I79" s="14">
        <f t="shared" si="6"/>
        <v>0</v>
      </c>
      <c r="J79" s="22"/>
    </row>
    <row r="80" ht="112.5" spans="1:10">
      <c r="A80" s="11" t="s">
        <v>220</v>
      </c>
      <c r="B80" s="11" t="s">
        <v>221</v>
      </c>
      <c r="C80" s="11" t="s">
        <v>222</v>
      </c>
      <c r="D80" s="12" t="s">
        <v>81</v>
      </c>
      <c r="E80" s="11" t="s">
        <v>208</v>
      </c>
      <c r="F80" s="13">
        <v>33</v>
      </c>
      <c r="G80" s="14">
        <v>21.55</v>
      </c>
      <c r="H80" s="14"/>
      <c r="I80" s="14">
        <f t="shared" si="6"/>
        <v>0</v>
      </c>
      <c r="J80" s="22"/>
    </row>
    <row r="81" ht="15" spans="1:10">
      <c r="A81" s="11" t="s">
        <v>223</v>
      </c>
      <c r="B81" s="11" t="s">
        <v>224</v>
      </c>
      <c r="C81" s="11" t="s">
        <v>225</v>
      </c>
      <c r="D81" s="12" t="s">
        <v>81</v>
      </c>
      <c r="E81" s="11" t="s">
        <v>24</v>
      </c>
      <c r="F81" s="13">
        <v>483.367</v>
      </c>
      <c r="G81" s="14">
        <v>5.26</v>
      </c>
      <c r="H81" s="14"/>
      <c r="I81" s="14">
        <f t="shared" si="6"/>
        <v>0</v>
      </c>
      <c r="J81" s="22"/>
    </row>
    <row r="82" ht="15" spans="1:10">
      <c r="A82" s="11" t="s">
        <v>226</v>
      </c>
      <c r="B82" s="11" t="s">
        <v>227</v>
      </c>
      <c r="C82" s="11" t="s">
        <v>228</v>
      </c>
      <c r="D82" s="12" t="s">
        <v>229</v>
      </c>
      <c r="E82" s="11" t="s">
        <v>24</v>
      </c>
      <c r="F82" s="13">
        <v>322.198</v>
      </c>
      <c r="G82" s="14">
        <v>167.32</v>
      </c>
      <c r="H82" s="14"/>
      <c r="I82" s="14">
        <f t="shared" si="6"/>
        <v>0</v>
      </c>
      <c r="J82" s="22"/>
    </row>
    <row r="83" ht="15" spans="1:10">
      <c r="A83" s="11" t="s">
        <v>230</v>
      </c>
      <c r="B83" s="11" t="s">
        <v>231</v>
      </c>
      <c r="C83" s="11" t="s">
        <v>228</v>
      </c>
      <c r="D83" s="12" t="s">
        <v>81</v>
      </c>
      <c r="E83" s="11" t="s">
        <v>24</v>
      </c>
      <c r="F83" s="13">
        <v>161.169</v>
      </c>
      <c r="G83" s="14">
        <v>7.08</v>
      </c>
      <c r="H83" s="14"/>
      <c r="I83" s="14">
        <f t="shared" si="6"/>
        <v>0</v>
      </c>
      <c r="J83" s="22"/>
    </row>
    <row r="84" ht="15" spans="1:10">
      <c r="A84" s="11" t="s">
        <v>232</v>
      </c>
      <c r="B84" s="11" t="s">
        <v>233</v>
      </c>
      <c r="C84" s="11" t="s">
        <v>22</v>
      </c>
      <c r="D84" s="12" t="s">
        <v>81</v>
      </c>
      <c r="E84" s="11" t="s">
        <v>24</v>
      </c>
      <c r="F84" s="13">
        <v>322.198</v>
      </c>
      <c r="G84" s="14">
        <v>33.85</v>
      </c>
      <c r="H84" s="14"/>
      <c r="I84" s="14">
        <f t="shared" si="6"/>
        <v>0</v>
      </c>
      <c r="J84" s="22"/>
    </row>
    <row r="85" ht="15" spans="1:10">
      <c r="A85" s="11" t="s">
        <v>234</v>
      </c>
      <c r="B85" s="11"/>
      <c r="C85" s="11"/>
      <c r="D85" s="12"/>
      <c r="E85" s="11"/>
      <c r="F85" s="11"/>
      <c r="G85" s="11"/>
      <c r="H85" s="11"/>
      <c r="I85" s="11"/>
      <c r="J85" s="22"/>
    </row>
    <row r="86" ht="15" spans="1:10">
      <c r="A86" s="11" t="s">
        <v>13</v>
      </c>
      <c r="B86" s="11"/>
      <c r="C86" s="11"/>
      <c r="D86" s="12"/>
      <c r="E86" s="11"/>
      <c r="F86" s="11"/>
      <c r="G86" s="11"/>
      <c r="H86" s="11"/>
      <c r="I86" s="11"/>
      <c r="J86" s="22"/>
    </row>
    <row r="87" ht="15" spans="1:10">
      <c r="A87" s="11" t="s">
        <v>235</v>
      </c>
      <c r="B87" s="11"/>
      <c r="C87" s="11"/>
      <c r="D87" s="12"/>
      <c r="E87" s="11"/>
      <c r="F87" s="11"/>
      <c r="G87" s="11"/>
      <c r="H87" s="11"/>
      <c r="I87" s="11"/>
      <c r="J87" s="22"/>
    </row>
    <row r="88" ht="67.5" spans="1:10">
      <c r="A88" s="11" t="s">
        <v>236</v>
      </c>
      <c r="B88" s="11" t="s">
        <v>237</v>
      </c>
      <c r="C88" s="11" t="s">
        <v>62</v>
      </c>
      <c r="D88" s="12" t="s">
        <v>170</v>
      </c>
      <c r="E88" s="11" t="s">
        <v>19</v>
      </c>
      <c r="F88" s="13">
        <v>6</v>
      </c>
      <c r="G88" s="14">
        <v>129.09</v>
      </c>
      <c r="H88" s="14"/>
      <c r="I88" s="14">
        <f t="shared" ref="I88:I105" si="7">H88*F88</f>
        <v>0</v>
      </c>
      <c r="J88" s="22"/>
    </row>
    <row r="89" ht="67.5" spans="1:10">
      <c r="A89" s="11" t="s">
        <v>238</v>
      </c>
      <c r="B89" s="11" t="s">
        <v>239</v>
      </c>
      <c r="C89" s="11" t="s">
        <v>62</v>
      </c>
      <c r="D89" s="12" t="s">
        <v>164</v>
      </c>
      <c r="E89" s="11" t="s">
        <v>64</v>
      </c>
      <c r="F89" s="13">
        <v>21</v>
      </c>
      <c r="G89" s="14">
        <v>225.49</v>
      </c>
      <c r="H89" s="14"/>
      <c r="I89" s="14">
        <f t="shared" si="7"/>
        <v>0</v>
      </c>
      <c r="J89" s="22"/>
    </row>
    <row r="90" ht="67.5" spans="1:10">
      <c r="A90" s="11" t="s">
        <v>240</v>
      </c>
      <c r="B90" s="11" t="s">
        <v>241</v>
      </c>
      <c r="C90" s="11" t="s">
        <v>62</v>
      </c>
      <c r="D90" s="12" t="s">
        <v>242</v>
      </c>
      <c r="E90" s="11" t="s">
        <v>19</v>
      </c>
      <c r="F90" s="13">
        <v>1</v>
      </c>
      <c r="G90" s="14">
        <v>44.1</v>
      </c>
      <c r="H90" s="14"/>
      <c r="I90" s="14">
        <f t="shared" si="7"/>
        <v>0</v>
      </c>
      <c r="J90" s="22"/>
    </row>
    <row r="91" ht="33.75" spans="1:10">
      <c r="A91" s="11" t="s">
        <v>243</v>
      </c>
      <c r="B91" s="11" t="s">
        <v>244</v>
      </c>
      <c r="C91" s="11" t="s">
        <v>245</v>
      </c>
      <c r="D91" s="12" t="s">
        <v>246</v>
      </c>
      <c r="E91" s="11" t="s">
        <v>247</v>
      </c>
      <c r="F91" s="13">
        <v>2</v>
      </c>
      <c r="G91" s="14">
        <v>1397.88</v>
      </c>
      <c r="H91" s="14"/>
      <c r="I91" s="14">
        <f t="shared" si="7"/>
        <v>0</v>
      </c>
      <c r="J91" s="22"/>
    </row>
    <row r="92" ht="67.5" spans="1:10">
      <c r="A92" s="11" t="s">
        <v>248</v>
      </c>
      <c r="B92" s="11" t="s">
        <v>249</v>
      </c>
      <c r="C92" s="11" t="s">
        <v>62</v>
      </c>
      <c r="D92" s="12" t="s">
        <v>250</v>
      </c>
      <c r="E92" s="11" t="s">
        <v>19</v>
      </c>
      <c r="F92" s="13">
        <v>2</v>
      </c>
      <c r="G92" s="14">
        <v>220.41</v>
      </c>
      <c r="H92" s="14"/>
      <c r="I92" s="14">
        <f t="shared" si="7"/>
        <v>0</v>
      </c>
      <c r="J92" s="22"/>
    </row>
    <row r="93" ht="78.75" spans="1:10">
      <c r="A93" s="11" t="s">
        <v>251</v>
      </c>
      <c r="B93" s="11" t="s">
        <v>252</v>
      </c>
      <c r="C93" s="11" t="s">
        <v>49</v>
      </c>
      <c r="D93" s="12" t="s">
        <v>253</v>
      </c>
      <c r="E93" s="11" t="s">
        <v>19</v>
      </c>
      <c r="F93" s="13">
        <v>2</v>
      </c>
      <c r="G93" s="14">
        <v>1745.55</v>
      </c>
      <c r="H93" s="14"/>
      <c r="I93" s="14">
        <f t="shared" si="7"/>
        <v>0</v>
      </c>
      <c r="J93" s="22"/>
    </row>
    <row r="94" ht="67.5" spans="1:10">
      <c r="A94" s="11" t="s">
        <v>254</v>
      </c>
      <c r="B94" s="11" t="s">
        <v>255</v>
      </c>
      <c r="C94" s="11" t="s">
        <v>62</v>
      </c>
      <c r="D94" s="12" t="s">
        <v>256</v>
      </c>
      <c r="E94" s="11" t="s">
        <v>19</v>
      </c>
      <c r="F94" s="13">
        <v>1</v>
      </c>
      <c r="G94" s="14">
        <v>297.53</v>
      </c>
      <c r="H94" s="14"/>
      <c r="I94" s="14">
        <f t="shared" si="7"/>
        <v>0</v>
      </c>
      <c r="J94" s="22"/>
    </row>
    <row r="95" ht="78.75" spans="1:10">
      <c r="A95" s="11" t="s">
        <v>257</v>
      </c>
      <c r="B95" s="11" t="s">
        <v>258</v>
      </c>
      <c r="C95" s="11" t="s">
        <v>49</v>
      </c>
      <c r="D95" s="12" t="s">
        <v>259</v>
      </c>
      <c r="E95" s="11" t="s">
        <v>19</v>
      </c>
      <c r="F95" s="13">
        <v>6</v>
      </c>
      <c r="G95" s="14">
        <v>1963.05</v>
      </c>
      <c r="H95" s="14"/>
      <c r="I95" s="14">
        <f t="shared" si="7"/>
        <v>0</v>
      </c>
      <c r="J95" s="22"/>
    </row>
    <row r="96" ht="78.75" spans="1:10">
      <c r="A96" s="11" t="s">
        <v>260</v>
      </c>
      <c r="B96" s="11" t="s">
        <v>261</v>
      </c>
      <c r="C96" s="11" t="s">
        <v>262</v>
      </c>
      <c r="D96" s="12" t="s">
        <v>263</v>
      </c>
      <c r="E96" s="11" t="s">
        <v>45</v>
      </c>
      <c r="F96" s="13">
        <v>20</v>
      </c>
      <c r="G96" s="14">
        <v>445.75</v>
      </c>
      <c r="H96" s="14"/>
      <c r="I96" s="14">
        <f t="shared" si="7"/>
        <v>0</v>
      </c>
      <c r="J96" s="22"/>
    </row>
    <row r="97" ht="56.25" spans="1:10">
      <c r="A97" s="11" t="s">
        <v>264</v>
      </c>
      <c r="B97" s="11" t="s">
        <v>265</v>
      </c>
      <c r="C97" s="11" t="s">
        <v>106</v>
      </c>
      <c r="D97" s="12" t="s">
        <v>107</v>
      </c>
      <c r="E97" s="11" t="s">
        <v>45</v>
      </c>
      <c r="F97" s="13">
        <v>445</v>
      </c>
      <c r="G97" s="14">
        <v>30.01</v>
      </c>
      <c r="H97" s="14"/>
      <c r="I97" s="14">
        <f t="shared" si="7"/>
        <v>0</v>
      </c>
      <c r="J97" s="22"/>
    </row>
    <row r="98" ht="90" spans="1:10">
      <c r="A98" s="11" t="s">
        <v>266</v>
      </c>
      <c r="B98" s="11" t="s">
        <v>267</v>
      </c>
      <c r="C98" s="11" t="s">
        <v>262</v>
      </c>
      <c r="D98" s="12" t="s">
        <v>268</v>
      </c>
      <c r="E98" s="11" t="s">
        <v>45</v>
      </c>
      <c r="F98" s="13">
        <v>10</v>
      </c>
      <c r="G98" s="14">
        <v>63.55</v>
      </c>
      <c r="H98" s="14"/>
      <c r="I98" s="14">
        <f t="shared" si="7"/>
        <v>0</v>
      </c>
      <c r="J98" s="22"/>
    </row>
    <row r="99" ht="78.75" spans="1:10">
      <c r="A99" s="11" t="s">
        <v>269</v>
      </c>
      <c r="B99" s="11" t="s">
        <v>270</v>
      </c>
      <c r="C99" s="11" t="s">
        <v>262</v>
      </c>
      <c r="D99" s="12" t="s">
        <v>271</v>
      </c>
      <c r="E99" s="11" t="s">
        <v>45</v>
      </c>
      <c r="F99" s="13">
        <v>3</v>
      </c>
      <c r="G99" s="14">
        <v>129.07</v>
      </c>
      <c r="H99" s="14"/>
      <c r="I99" s="14">
        <f t="shared" si="7"/>
        <v>0</v>
      </c>
      <c r="J99" s="22"/>
    </row>
    <row r="100" ht="67.5" spans="1:10">
      <c r="A100" s="11" t="s">
        <v>272</v>
      </c>
      <c r="B100" s="11" t="s">
        <v>273</v>
      </c>
      <c r="C100" s="11" t="s">
        <v>262</v>
      </c>
      <c r="D100" s="12" t="s">
        <v>274</v>
      </c>
      <c r="E100" s="11" t="s">
        <v>45</v>
      </c>
      <c r="F100" s="13">
        <v>24</v>
      </c>
      <c r="G100" s="14">
        <v>76.42</v>
      </c>
      <c r="H100" s="14"/>
      <c r="I100" s="14">
        <f t="shared" si="7"/>
        <v>0</v>
      </c>
      <c r="J100" s="22"/>
    </row>
    <row r="101" ht="67.5" spans="1:10">
      <c r="A101" s="11" t="s">
        <v>275</v>
      </c>
      <c r="B101" s="11" t="s">
        <v>276</v>
      </c>
      <c r="C101" s="11" t="s">
        <v>262</v>
      </c>
      <c r="D101" s="12" t="s">
        <v>277</v>
      </c>
      <c r="E101" s="11" t="s">
        <v>45</v>
      </c>
      <c r="F101" s="13">
        <v>5</v>
      </c>
      <c r="G101" s="14">
        <v>133.93</v>
      </c>
      <c r="H101" s="14"/>
      <c r="I101" s="14">
        <f t="shared" si="7"/>
        <v>0</v>
      </c>
      <c r="J101" s="22"/>
    </row>
    <row r="102" ht="78.75" spans="1:10">
      <c r="A102" s="11" t="s">
        <v>278</v>
      </c>
      <c r="B102" s="11" t="s">
        <v>279</v>
      </c>
      <c r="C102" s="11" t="s">
        <v>262</v>
      </c>
      <c r="D102" s="12" t="s">
        <v>280</v>
      </c>
      <c r="E102" s="11" t="s">
        <v>45</v>
      </c>
      <c r="F102" s="13">
        <v>3</v>
      </c>
      <c r="G102" s="14">
        <v>97.36</v>
      </c>
      <c r="H102" s="14"/>
      <c r="I102" s="14">
        <f t="shared" si="7"/>
        <v>0</v>
      </c>
      <c r="J102" s="22"/>
    </row>
    <row r="103" ht="78.75" spans="1:10">
      <c r="A103" s="11" t="s">
        <v>281</v>
      </c>
      <c r="B103" s="11" t="s">
        <v>282</v>
      </c>
      <c r="C103" s="11" t="s">
        <v>262</v>
      </c>
      <c r="D103" s="12" t="s">
        <v>283</v>
      </c>
      <c r="E103" s="11" t="s">
        <v>45</v>
      </c>
      <c r="F103" s="13">
        <v>1</v>
      </c>
      <c r="G103" s="14">
        <v>176.25</v>
      </c>
      <c r="H103" s="14"/>
      <c r="I103" s="14">
        <f t="shared" si="7"/>
        <v>0</v>
      </c>
      <c r="J103" s="22"/>
    </row>
    <row r="104" ht="22.5" spans="1:10">
      <c r="A104" s="11" t="s">
        <v>284</v>
      </c>
      <c r="B104" s="11" t="s">
        <v>285</v>
      </c>
      <c r="C104" s="11" t="s">
        <v>119</v>
      </c>
      <c r="D104" s="12" t="s">
        <v>120</v>
      </c>
      <c r="E104" s="11" t="s">
        <v>24</v>
      </c>
      <c r="F104" s="13">
        <v>153.3</v>
      </c>
      <c r="G104" s="14">
        <v>30.73</v>
      </c>
      <c r="H104" s="14"/>
      <c r="I104" s="14">
        <f t="shared" si="7"/>
        <v>0</v>
      </c>
      <c r="J104" s="22"/>
    </row>
    <row r="105" ht="15" spans="1:10">
      <c r="A105" s="11" t="s">
        <v>286</v>
      </c>
      <c r="B105" s="11" t="s">
        <v>287</v>
      </c>
      <c r="C105" s="11" t="s">
        <v>43</v>
      </c>
      <c r="D105" s="12" t="s">
        <v>44</v>
      </c>
      <c r="E105" s="11" t="s">
        <v>45</v>
      </c>
      <c r="F105" s="13">
        <v>511</v>
      </c>
      <c r="G105" s="14">
        <v>3.39</v>
      </c>
      <c r="H105" s="14"/>
      <c r="I105" s="14">
        <f t="shared" si="7"/>
        <v>0</v>
      </c>
      <c r="J105" s="22"/>
    </row>
    <row r="106" ht="15" spans="1:10">
      <c r="A106" s="11" t="s">
        <v>288</v>
      </c>
      <c r="B106" s="11"/>
      <c r="C106" s="11"/>
      <c r="D106" s="12"/>
      <c r="E106" s="11"/>
      <c r="F106" s="11"/>
      <c r="G106" s="11"/>
      <c r="H106" s="11"/>
      <c r="I106" s="11"/>
      <c r="J106" s="22"/>
    </row>
    <row r="107" ht="15" spans="1:10">
      <c r="A107" s="11" t="s">
        <v>289</v>
      </c>
      <c r="B107" s="11"/>
      <c r="C107" s="11"/>
      <c r="D107" s="12"/>
      <c r="E107" s="11"/>
      <c r="F107" s="11"/>
      <c r="G107" s="11"/>
      <c r="H107" s="11"/>
      <c r="I107" s="11"/>
      <c r="J107" s="22"/>
    </row>
    <row r="108" ht="45" spans="1:10">
      <c r="A108" s="11" t="s">
        <v>290</v>
      </c>
      <c r="B108" s="11" t="s">
        <v>291</v>
      </c>
      <c r="C108" s="11" t="s">
        <v>292</v>
      </c>
      <c r="D108" s="12" t="s">
        <v>293</v>
      </c>
      <c r="E108" s="11" t="s">
        <v>45</v>
      </c>
      <c r="F108" s="13">
        <v>90</v>
      </c>
      <c r="G108" s="14">
        <v>21.22</v>
      </c>
      <c r="H108" s="14"/>
      <c r="I108" s="14">
        <f t="shared" ref="I108:I111" si="8">H108*F108</f>
        <v>0</v>
      </c>
      <c r="J108" s="22"/>
    </row>
    <row r="109" ht="22.5" spans="1:10">
      <c r="A109" s="11" t="s">
        <v>294</v>
      </c>
      <c r="B109" s="11" t="s">
        <v>295</v>
      </c>
      <c r="C109" s="11" t="s">
        <v>22</v>
      </c>
      <c r="D109" s="12" t="s">
        <v>296</v>
      </c>
      <c r="E109" s="11" t="s">
        <v>24</v>
      </c>
      <c r="F109" s="13">
        <v>30.6</v>
      </c>
      <c r="G109" s="14">
        <v>76.99</v>
      </c>
      <c r="H109" s="14"/>
      <c r="I109" s="14">
        <f t="shared" si="8"/>
        <v>0</v>
      </c>
      <c r="J109" s="22"/>
    </row>
    <row r="110" ht="56.25" spans="1:10">
      <c r="A110" s="11" t="s">
        <v>297</v>
      </c>
      <c r="B110" s="11" t="s">
        <v>298</v>
      </c>
      <c r="C110" s="11" t="s">
        <v>106</v>
      </c>
      <c r="D110" s="12" t="s">
        <v>107</v>
      </c>
      <c r="E110" s="11" t="s">
        <v>45</v>
      </c>
      <c r="F110" s="13">
        <v>90</v>
      </c>
      <c r="G110" s="14">
        <v>30.01</v>
      </c>
      <c r="H110" s="14"/>
      <c r="I110" s="14">
        <f t="shared" si="8"/>
        <v>0</v>
      </c>
      <c r="J110" s="22"/>
    </row>
    <row r="111" ht="15" spans="1:10">
      <c r="A111" s="11" t="s">
        <v>299</v>
      </c>
      <c r="B111" s="11" t="s">
        <v>300</v>
      </c>
      <c r="C111" s="11" t="s">
        <v>43</v>
      </c>
      <c r="D111" s="12" t="s">
        <v>44</v>
      </c>
      <c r="E111" s="11" t="s">
        <v>45</v>
      </c>
      <c r="F111" s="13">
        <v>90</v>
      </c>
      <c r="G111" s="14">
        <v>3.39</v>
      </c>
      <c r="H111" s="14"/>
      <c r="I111" s="14">
        <f t="shared" si="8"/>
        <v>0</v>
      </c>
      <c r="J111" s="22"/>
    </row>
    <row r="112" ht="15" spans="1:10">
      <c r="A112" s="11" t="s">
        <v>301</v>
      </c>
      <c r="B112" s="11"/>
      <c r="C112" s="11"/>
      <c r="D112" s="12"/>
      <c r="E112" s="11"/>
      <c r="F112" s="11"/>
      <c r="G112" s="11"/>
      <c r="H112" s="11"/>
      <c r="I112" s="11"/>
      <c r="J112" s="22"/>
    </row>
    <row r="113" ht="90" spans="1:10">
      <c r="A113" s="11" t="s">
        <v>302</v>
      </c>
      <c r="B113" s="11" t="s">
        <v>303</v>
      </c>
      <c r="C113" s="11" t="s">
        <v>304</v>
      </c>
      <c r="D113" s="12" t="s">
        <v>305</v>
      </c>
      <c r="E113" s="11" t="s">
        <v>45</v>
      </c>
      <c r="F113" s="13">
        <v>150.553</v>
      </c>
      <c r="G113" s="14">
        <v>209.82</v>
      </c>
      <c r="H113" s="14"/>
      <c r="I113" s="14">
        <f t="shared" ref="I113:I117" si="9">H113*F113</f>
        <v>0</v>
      </c>
      <c r="J113" s="22"/>
    </row>
    <row r="114" ht="56.25" spans="1:10">
      <c r="A114" s="11" t="s">
        <v>306</v>
      </c>
      <c r="B114" s="11" t="s">
        <v>307</v>
      </c>
      <c r="C114" s="11" t="s">
        <v>308</v>
      </c>
      <c r="D114" s="12" t="s">
        <v>309</v>
      </c>
      <c r="E114" s="11" t="s">
        <v>45</v>
      </c>
      <c r="F114" s="13">
        <v>176.354</v>
      </c>
      <c r="G114" s="14">
        <v>248.43</v>
      </c>
      <c r="H114" s="14"/>
      <c r="I114" s="14">
        <f t="shared" si="9"/>
        <v>0</v>
      </c>
      <c r="J114" s="22"/>
    </row>
    <row r="115" ht="33.75" spans="1:10">
      <c r="A115" s="11" t="s">
        <v>310</v>
      </c>
      <c r="B115" s="11" t="s">
        <v>311</v>
      </c>
      <c r="C115" s="11" t="s">
        <v>129</v>
      </c>
      <c r="D115" s="12" t="s">
        <v>312</v>
      </c>
      <c r="E115" s="11" t="s">
        <v>45</v>
      </c>
      <c r="F115" s="13">
        <v>12.23</v>
      </c>
      <c r="G115" s="14">
        <v>242.65</v>
      </c>
      <c r="H115" s="14"/>
      <c r="I115" s="14">
        <f t="shared" si="9"/>
        <v>0</v>
      </c>
      <c r="J115" s="22"/>
    </row>
    <row r="116" ht="22.5" spans="1:10">
      <c r="A116" s="11" t="s">
        <v>313</v>
      </c>
      <c r="B116" s="11" t="s">
        <v>314</v>
      </c>
      <c r="C116" s="11" t="s">
        <v>315</v>
      </c>
      <c r="D116" s="12" t="s">
        <v>316</v>
      </c>
      <c r="E116" s="11" t="s">
        <v>317</v>
      </c>
      <c r="F116" s="13">
        <v>2</v>
      </c>
      <c r="G116" s="14">
        <v>2650</v>
      </c>
      <c r="H116" s="14"/>
      <c r="I116" s="14">
        <f t="shared" si="9"/>
        <v>0</v>
      </c>
      <c r="J116" s="22"/>
    </row>
    <row r="117" ht="45" spans="1:10">
      <c r="A117" s="11" t="s">
        <v>318</v>
      </c>
      <c r="B117" s="11" t="s">
        <v>319</v>
      </c>
      <c r="C117" s="11" t="s">
        <v>315</v>
      </c>
      <c r="D117" s="12" t="s">
        <v>320</v>
      </c>
      <c r="E117" s="11" t="s">
        <v>208</v>
      </c>
      <c r="F117" s="13">
        <v>2</v>
      </c>
      <c r="G117" s="14">
        <v>1857.4</v>
      </c>
      <c r="H117" s="14"/>
      <c r="I117" s="14">
        <f t="shared" si="9"/>
        <v>0</v>
      </c>
      <c r="J117" s="22"/>
    </row>
    <row r="118" ht="15" spans="1:10">
      <c r="A118" s="11" t="s">
        <v>321</v>
      </c>
      <c r="B118" s="11"/>
      <c r="C118" s="11"/>
      <c r="D118" s="12"/>
      <c r="E118" s="11"/>
      <c r="F118" s="11"/>
      <c r="G118" s="11"/>
      <c r="H118" s="11"/>
      <c r="I118" s="11"/>
      <c r="J118" s="22"/>
    </row>
    <row r="119" ht="15" spans="1:10">
      <c r="A119" s="11" t="s">
        <v>13</v>
      </c>
      <c r="B119" s="11"/>
      <c r="C119" s="11"/>
      <c r="D119" s="12"/>
      <c r="E119" s="11"/>
      <c r="F119" s="11"/>
      <c r="G119" s="11"/>
      <c r="H119" s="11"/>
      <c r="I119" s="11"/>
      <c r="J119" s="22"/>
    </row>
    <row r="120" ht="15" spans="1:10">
      <c r="A120" s="11" t="s">
        <v>322</v>
      </c>
      <c r="B120" s="11"/>
      <c r="C120" s="11"/>
      <c r="D120" s="12"/>
      <c r="E120" s="11"/>
      <c r="F120" s="11"/>
      <c r="G120" s="11"/>
      <c r="H120" s="11"/>
      <c r="I120" s="11"/>
      <c r="J120" s="22"/>
    </row>
    <row r="121" ht="33.75" spans="1:10">
      <c r="A121" s="11" t="s">
        <v>323</v>
      </c>
      <c r="B121" s="11" t="s">
        <v>324</v>
      </c>
      <c r="C121" s="11" t="s">
        <v>17</v>
      </c>
      <c r="D121" s="12" t="s">
        <v>325</v>
      </c>
      <c r="E121" s="11" t="s">
        <v>19</v>
      </c>
      <c r="F121" s="13">
        <v>1005</v>
      </c>
      <c r="G121" s="14">
        <v>66.39</v>
      </c>
      <c r="H121" s="14"/>
      <c r="I121" s="14">
        <f t="shared" ref="I121:I125" si="10">H121*F121</f>
        <v>0</v>
      </c>
      <c r="J121" s="22"/>
    </row>
    <row r="122" ht="22.5" spans="1:10">
      <c r="A122" s="11" t="s">
        <v>326</v>
      </c>
      <c r="B122" s="11" t="s">
        <v>327</v>
      </c>
      <c r="C122" s="11" t="s">
        <v>22</v>
      </c>
      <c r="D122" s="12" t="s">
        <v>23</v>
      </c>
      <c r="E122" s="11" t="s">
        <v>24</v>
      </c>
      <c r="F122" s="13">
        <v>1005</v>
      </c>
      <c r="G122" s="14">
        <v>43.43</v>
      </c>
      <c r="H122" s="14"/>
      <c r="I122" s="14">
        <f t="shared" si="10"/>
        <v>0</v>
      </c>
      <c r="J122" s="22"/>
    </row>
    <row r="123" ht="22.5" spans="1:10">
      <c r="A123" s="11" t="s">
        <v>328</v>
      </c>
      <c r="B123" s="11" t="s">
        <v>329</v>
      </c>
      <c r="C123" s="11" t="s">
        <v>37</v>
      </c>
      <c r="D123" s="12" t="s">
        <v>38</v>
      </c>
      <c r="E123" s="11" t="s">
        <v>19</v>
      </c>
      <c r="F123" s="13">
        <v>43</v>
      </c>
      <c r="G123" s="14">
        <v>5.75</v>
      </c>
      <c r="H123" s="14"/>
      <c r="I123" s="14">
        <f t="shared" si="10"/>
        <v>0</v>
      </c>
      <c r="J123" s="22"/>
    </row>
    <row r="124" ht="22.5" spans="1:10">
      <c r="A124" s="11" t="s">
        <v>330</v>
      </c>
      <c r="B124" s="11" t="s">
        <v>331</v>
      </c>
      <c r="C124" s="11" t="s">
        <v>22</v>
      </c>
      <c r="D124" s="12" t="s">
        <v>23</v>
      </c>
      <c r="E124" s="11" t="s">
        <v>24</v>
      </c>
      <c r="F124" s="13">
        <v>8.6</v>
      </c>
      <c r="G124" s="14">
        <v>43.43</v>
      </c>
      <c r="H124" s="14"/>
      <c r="I124" s="14">
        <f t="shared" si="10"/>
        <v>0</v>
      </c>
      <c r="J124" s="22"/>
    </row>
    <row r="125" ht="22.5" spans="1:10">
      <c r="A125" s="11" t="s">
        <v>332</v>
      </c>
      <c r="B125" s="11" t="s">
        <v>333</v>
      </c>
      <c r="C125" s="11" t="s">
        <v>43</v>
      </c>
      <c r="D125" s="12" t="s">
        <v>334</v>
      </c>
      <c r="E125" s="11" t="s">
        <v>45</v>
      </c>
      <c r="F125" s="13">
        <v>339</v>
      </c>
      <c r="G125" s="14">
        <v>3.39</v>
      </c>
      <c r="H125" s="14"/>
      <c r="I125" s="14">
        <f t="shared" si="10"/>
        <v>0</v>
      </c>
      <c r="J125" s="22"/>
    </row>
    <row r="126" ht="15" spans="1:10">
      <c r="A126" s="11" t="s">
        <v>46</v>
      </c>
      <c r="B126" s="11"/>
      <c r="C126" s="11"/>
      <c r="D126" s="12"/>
      <c r="E126" s="11"/>
      <c r="F126" s="11"/>
      <c r="G126" s="11"/>
      <c r="H126" s="11"/>
      <c r="I126" s="11"/>
      <c r="J126" s="22"/>
    </row>
    <row r="127" ht="78.75" spans="1:10">
      <c r="A127" s="11" t="s">
        <v>335</v>
      </c>
      <c r="B127" s="11" t="s">
        <v>336</v>
      </c>
      <c r="C127" s="11" t="s">
        <v>49</v>
      </c>
      <c r="D127" s="12" t="s">
        <v>337</v>
      </c>
      <c r="E127" s="11" t="s">
        <v>19</v>
      </c>
      <c r="F127" s="13">
        <v>64</v>
      </c>
      <c r="G127" s="14">
        <v>1625.66</v>
      </c>
      <c r="H127" s="14"/>
      <c r="I127" s="14">
        <f t="shared" ref="I127:I144" si="11">H127*F127</f>
        <v>0</v>
      </c>
      <c r="J127" s="22"/>
    </row>
    <row r="128" ht="78.75" spans="1:10">
      <c r="A128" s="11" t="s">
        <v>338</v>
      </c>
      <c r="B128" s="11" t="s">
        <v>339</v>
      </c>
      <c r="C128" s="11" t="s">
        <v>49</v>
      </c>
      <c r="D128" s="12" t="s">
        <v>155</v>
      </c>
      <c r="E128" s="11" t="s">
        <v>19</v>
      </c>
      <c r="F128" s="13">
        <v>174</v>
      </c>
      <c r="G128" s="14">
        <v>262.03</v>
      </c>
      <c r="H128" s="14"/>
      <c r="I128" s="14">
        <f t="shared" si="11"/>
        <v>0</v>
      </c>
      <c r="J128" s="22"/>
    </row>
    <row r="129" ht="78.75" spans="1:10">
      <c r="A129" s="11" t="s">
        <v>340</v>
      </c>
      <c r="B129" s="11" t="s">
        <v>341</v>
      </c>
      <c r="C129" s="11" t="s">
        <v>49</v>
      </c>
      <c r="D129" s="12" t="s">
        <v>342</v>
      </c>
      <c r="E129" s="11" t="s">
        <v>19</v>
      </c>
      <c r="F129" s="13">
        <v>55</v>
      </c>
      <c r="G129" s="14">
        <v>262.03</v>
      </c>
      <c r="H129" s="14"/>
      <c r="I129" s="14">
        <f t="shared" si="11"/>
        <v>0</v>
      </c>
      <c r="J129" s="22"/>
    </row>
    <row r="130" ht="67.5" spans="1:10">
      <c r="A130" s="11" t="s">
        <v>343</v>
      </c>
      <c r="B130" s="11" t="s">
        <v>344</v>
      </c>
      <c r="C130" s="11" t="s">
        <v>62</v>
      </c>
      <c r="D130" s="12" t="s">
        <v>345</v>
      </c>
      <c r="E130" s="11" t="s">
        <v>19</v>
      </c>
      <c r="F130" s="13">
        <v>170</v>
      </c>
      <c r="G130" s="14">
        <v>130.86</v>
      </c>
      <c r="H130" s="14"/>
      <c r="I130" s="14">
        <f t="shared" si="11"/>
        <v>0</v>
      </c>
      <c r="J130" s="22"/>
    </row>
    <row r="131" ht="67.5" spans="1:10">
      <c r="A131" s="11" t="s">
        <v>346</v>
      </c>
      <c r="B131" s="11" t="s">
        <v>347</v>
      </c>
      <c r="C131" s="11" t="s">
        <v>62</v>
      </c>
      <c r="D131" s="12" t="s">
        <v>348</v>
      </c>
      <c r="E131" s="11" t="s">
        <v>19</v>
      </c>
      <c r="F131" s="13">
        <v>45</v>
      </c>
      <c r="G131" s="14">
        <v>228.65</v>
      </c>
      <c r="H131" s="14"/>
      <c r="I131" s="14">
        <f t="shared" si="11"/>
        <v>0</v>
      </c>
      <c r="J131" s="22"/>
    </row>
    <row r="132" ht="90" spans="1:10">
      <c r="A132" s="11" t="s">
        <v>349</v>
      </c>
      <c r="B132" s="11" t="s">
        <v>350</v>
      </c>
      <c r="C132" s="11" t="s">
        <v>49</v>
      </c>
      <c r="D132" s="12" t="s">
        <v>351</v>
      </c>
      <c r="E132" s="11" t="s">
        <v>19</v>
      </c>
      <c r="F132" s="13">
        <v>1</v>
      </c>
      <c r="G132" s="14">
        <v>1809.66</v>
      </c>
      <c r="H132" s="14"/>
      <c r="I132" s="14">
        <f t="shared" si="11"/>
        <v>0</v>
      </c>
      <c r="J132" s="22"/>
    </row>
    <row r="133" ht="90" spans="1:10">
      <c r="A133" s="11" t="s">
        <v>352</v>
      </c>
      <c r="B133" s="11" t="s">
        <v>353</v>
      </c>
      <c r="C133" s="11" t="s">
        <v>49</v>
      </c>
      <c r="D133" s="12" t="s">
        <v>354</v>
      </c>
      <c r="E133" s="11" t="s">
        <v>19</v>
      </c>
      <c r="F133" s="13">
        <v>3</v>
      </c>
      <c r="G133" s="14">
        <v>764.05</v>
      </c>
      <c r="H133" s="14"/>
      <c r="I133" s="14">
        <f t="shared" si="11"/>
        <v>0</v>
      </c>
      <c r="J133" s="22"/>
    </row>
    <row r="134" ht="90" spans="1:10">
      <c r="A134" s="11" t="s">
        <v>355</v>
      </c>
      <c r="B134" s="11" t="s">
        <v>356</v>
      </c>
      <c r="C134" s="11" t="s">
        <v>49</v>
      </c>
      <c r="D134" s="12" t="s">
        <v>357</v>
      </c>
      <c r="E134" s="11" t="s">
        <v>19</v>
      </c>
      <c r="F134" s="13">
        <v>3</v>
      </c>
      <c r="G134" s="14">
        <v>890.78</v>
      </c>
      <c r="H134" s="14"/>
      <c r="I134" s="14">
        <f t="shared" si="11"/>
        <v>0</v>
      </c>
      <c r="J134" s="22"/>
    </row>
    <row r="135" ht="78.75" spans="1:10">
      <c r="A135" s="11" t="s">
        <v>358</v>
      </c>
      <c r="B135" s="11" t="s">
        <v>359</v>
      </c>
      <c r="C135" s="11" t="s">
        <v>62</v>
      </c>
      <c r="D135" s="12" t="s">
        <v>360</v>
      </c>
      <c r="E135" s="11" t="s">
        <v>19</v>
      </c>
      <c r="F135" s="13">
        <v>1</v>
      </c>
      <c r="G135" s="14">
        <v>494.03</v>
      </c>
      <c r="H135" s="14"/>
      <c r="I135" s="14">
        <f t="shared" si="11"/>
        <v>0</v>
      </c>
      <c r="J135" s="22"/>
    </row>
    <row r="136" ht="78.75" spans="1:10">
      <c r="A136" s="11" t="s">
        <v>361</v>
      </c>
      <c r="B136" s="11" t="s">
        <v>362</v>
      </c>
      <c r="C136" s="11" t="s">
        <v>62</v>
      </c>
      <c r="D136" s="12" t="s">
        <v>363</v>
      </c>
      <c r="E136" s="11" t="s">
        <v>19</v>
      </c>
      <c r="F136" s="13">
        <v>1</v>
      </c>
      <c r="G136" s="14">
        <v>257.74</v>
      </c>
      <c r="H136" s="14"/>
      <c r="I136" s="14">
        <f t="shared" si="11"/>
        <v>0</v>
      </c>
      <c r="J136" s="22"/>
    </row>
    <row r="137" ht="56.25" spans="1:10">
      <c r="A137" s="11" t="s">
        <v>364</v>
      </c>
      <c r="B137" s="11" t="s">
        <v>365</v>
      </c>
      <c r="C137" s="11" t="s">
        <v>245</v>
      </c>
      <c r="D137" s="12" t="s">
        <v>366</v>
      </c>
      <c r="E137" s="11" t="s">
        <v>247</v>
      </c>
      <c r="F137" s="13">
        <v>1</v>
      </c>
      <c r="G137" s="14">
        <v>1397.88</v>
      </c>
      <c r="H137" s="14"/>
      <c r="I137" s="14">
        <f t="shared" si="11"/>
        <v>0</v>
      </c>
      <c r="J137" s="22"/>
    </row>
    <row r="138" ht="78.75" spans="1:10">
      <c r="A138" s="11" t="s">
        <v>367</v>
      </c>
      <c r="B138" s="11" t="s">
        <v>368</v>
      </c>
      <c r="C138" s="11" t="s">
        <v>262</v>
      </c>
      <c r="D138" s="12" t="s">
        <v>369</v>
      </c>
      <c r="E138" s="11" t="s">
        <v>45</v>
      </c>
      <c r="F138" s="13">
        <v>53</v>
      </c>
      <c r="G138" s="14">
        <v>325.21</v>
      </c>
      <c r="H138" s="14"/>
      <c r="I138" s="14">
        <f t="shared" si="11"/>
        <v>0</v>
      </c>
      <c r="J138" s="22"/>
    </row>
    <row r="139" ht="90" spans="1:10">
      <c r="A139" s="11" t="s">
        <v>370</v>
      </c>
      <c r="B139" s="11" t="s">
        <v>371</v>
      </c>
      <c r="C139" s="11" t="s">
        <v>262</v>
      </c>
      <c r="D139" s="12" t="s">
        <v>372</v>
      </c>
      <c r="E139" s="11" t="s">
        <v>45</v>
      </c>
      <c r="F139" s="13">
        <v>52</v>
      </c>
      <c r="G139" s="14">
        <v>80.68</v>
      </c>
      <c r="H139" s="14"/>
      <c r="I139" s="14">
        <f t="shared" si="11"/>
        <v>0</v>
      </c>
      <c r="J139" s="22"/>
    </row>
    <row r="140" ht="78.75" spans="1:10">
      <c r="A140" s="11" t="s">
        <v>373</v>
      </c>
      <c r="B140" s="11" t="s">
        <v>374</v>
      </c>
      <c r="C140" s="11" t="s">
        <v>262</v>
      </c>
      <c r="D140" s="12" t="s">
        <v>375</v>
      </c>
      <c r="E140" s="11" t="s">
        <v>45</v>
      </c>
      <c r="F140" s="13">
        <v>62</v>
      </c>
      <c r="G140" s="14">
        <v>76.42</v>
      </c>
      <c r="H140" s="14"/>
      <c r="I140" s="14">
        <f t="shared" si="11"/>
        <v>0</v>
      </c>
      <c r="J140" s="22"/>
    </row>
    <row r="141" ht="78.75" spans="1:10">
      <c r="A141" s="11" t="s">
        <v>376</v>
      </c>
      <c r="B141" s="11" t="s">
        <v>377</v>
      </c>
      <c r="C141" s="11" t="s">
        <v>262</v>
      </c>
      <c r="D141" s="12" t="s">
        <v>378</v>
      </c>
      <c r="E141" s="11" t="s">
        <v>45</v>
      </c>
      <c r="F141" s="13">
        <v>59</v>
      </c>
      <c r="G141" s="14">
        <v>99.1</v>
      </c>
      <c r="H141" s="14"/>
      <c r="I141" s="14">
        <f t="shared" si="11"/>
        <v>0</v>
      </c>
      <c r="J141" s="22"/>
    </row>
    <row r="142" ht="78.75" spans="1:10">
      <c r="A142" s="11" t="s">
        <v>379</v>
      </c>
      <c r="B142" s="11" t="s">
        <v>380</v>
      </c>
      <c r="C142" s="11" t="s">
        <v>49</v>
      </c>
      <c r="D142" s="12" t="s">
        <v>381</v>
      </c>
      <c r="E142" s="11" t="s">
        <v>19</v>
      </c>
      <c r="F142" s="13">
        <v>60</v>
      </c>
      <c r="G142" s="14">
        <v>675.05</v>
      </c>
      <c r="H142" s="14"/>
      <c r="I142" s="14">
        <f t="shared" si="11"/>
        <v>0</v>
      </c>
      <c r="J142" s="22"/>
    </row>
    <row r="143" ht="33.75" spans="1:10">
      <c r="A143" s="11" t="s">
        <v>382</v>
      </c>
      <c r="B143" s="11" t="s">
        <v>383</v>
      </c>
      <c r="C143" s="11" t="s">
        <v>119</v>
      </c>
      <c r="D143" s="12" t="s">
        <v>384</v>
      </c>
      <c r="E143" s="11" t="s">
        <v>24</v>
      </c>
      <c r="F143" s="13">
        <v>101.7</v>
      </c>
      <c r="G143" s="14">
        <v>30.73</v>
      </c>
      <c r="H143" s="14"/>
      <c r="I143" s="14">
        <f t="shared" si="11"/>
        <v>0</v>
      </c>
      <c r="J143" s="22"/>
    </row>
    <row r="144" ht="45" spans="1:10">
      <c r="A144" s="11" t="s">
        <v>385</v>
      </c>
      <c r="B144" s="11" t="s">
        <v>386</v>
      </c>
      <c r="C144" s="11" t="s">
        <v>123</v>
      </c>
      <c r="D144" s="12" t="s">
        <v>124</v>
      </c>
      <c r="E144" s="11" t="s">
        <v>125</v>
      </c>
      <c r="F144" s="13">
        <v>30</v>
      </c>
      <c r="G144" s="14">
        <v>844.72</v>
      </c>
      <c r="H144" s="14"/>
      <c r="I144" s="14">
        <f t="shared" si="11"/>
        <v>0</v>
      </c>
      <c r="J144" s="22"/>
    </row>
    <row r="145" ht="15" spans="1:10">
      <c r="A145" s="11" t="s">
        <v>387</v>
      </c>
      <c r="B145" s="11"/>
      <c r="C145" s="11"/>
      <c r="D145" s="12"/>
      <c r="E145" s="11"/>
      <c r="F145" s="11"/>
      <c r="G145" s="11"/>
      <c r="H145" s="11"/>
      <c r="I145" s="11"/>
      <c r="J145" s="22"/>
    </row>
    <row r="146" ht="90" spans="1:10">
      <c r="A146" s="11" t="s">
        <v>388</v>
      </c>
      <c r="B146" s="11" t="s">
        <v>389</v>
      </c>
      <c r="C146" s="11" t="s">
        <v>304</v>
      </c>
      <c r="D146" s="12" t="s">
        <v>390</v>
      </c>
      <c r="E146" s="11" t="s">
        <v>45</v>
      </c>
      <c r="F146" s="13">
        <v>95.36</v>
      </c>
      <c r="G146" s="14">
        <v>213.18</v>
      </c>
      <c r="H146" s="14"/>
      <c r="I146" s="14">
        <f t="shared" ref="I146:I149" si="12">H146*F146</f>
        <v>0</v>
      </c>
      <c r="J146" s="22"/>
    </row>
    <row r="147" ht="56.25" spans="1:10">
      <c r="A147" s="11" t="s">
        <v>391</v>
      </c>
      <c r="B147" s="11" t="s">
        <v>392</v>
      </c>
      <c r="C147" s="11" t="s">
        <v>308</v>
      </c>
      <c r="D147" s="12" t="s">
        <v>393</v>
      </c>
      <c r="E147" s="11" t="s">
        <v>45</v>
      </c>
      <c r="F147" s="13">
        <v>36.74</v>
      </c>
      <c r="G147" s="14">
        <v>310.12</v>
      </c>
      <c r="H147" s="14"/>
      <c r="I147" s="14">
        <f t="shared" si="12"/>
        <v>0</v>
      </c>
      <c r="J147" s="22"/>
    </row>
    <row r="148" ht="22.5" spans="1:10">
      <c r="A148" s="11" t="s">
        <v>394</v>
      </c>
      <c r="B148" s="11" t="s">
        <v>395</v>
      </c>
      <c r="C148" s="11" t="s">
        <v>315</v>
      </c>
      <c r="D148" s="12" t="s">
        <v>316</v>
      </c>
      <c r="E148" s="11" t="s">
        <v>317</v>
      </c>
      <c r="F148" s="13">
        <v>2</v>
      </c>
      <c r="G148" s="14">
        <v>2650</v>
      </c>
      <c r="H148" s="14"/>
      <c r="I148" s="14">
        <f t="shared" si="12"/>
        <v>0</v>
      </c>
      <c r="J148" s="22"/>
    </row>
    <row r="149" ht="45" spans="1:10">
      <c r="A149" s="11" t="s">
        <v>396</v>
      </c>
      <c r="B149" s="11" t="s">
        <v>397</v>
      </c>
      <c r="C149" s="11" t="s">
        <v>315</v>
      </c>
      <c r="D149" s="12" t="s">
        <v>320</v>
      </c>
      <c r="E149" s="11" t="s">
        <v>208</v>
      </c>
      <c r="F149" s="13">
        <v>2</v>
      </c>
      <c r="G149" s="14">
        <v>2267.4</v>
      </c>
      <c r="H149" s="14"/>
      <c r="I149" s="14">
        <f t="shared" si="12"/>
        <v>0</v>
      </c>
      <c r="J149" s="22"/>
    </row>
    <row r="150" ht="15" spans="1:10">
      <c r="A150" s="11" t="s">
        <v>398</v>
      </c>
      <c r="B150" s="11"/>
      <c r="C150" s="11"/>
      <c r="D150" s="12"/>
      <c r="E150" s="11"/>
      <c r="F150" s="11"/>
      <c r="G150" s="11"/>
      <c r="H150" s="11"/>
      <c r="I150" s="11"/>
      <c r="J150" s="22"/>
    </row>
    <row r="151" ht="15" spans="1:10">
      <c r="A151" s="11" t="s">
        <v>13</v>
      </c>
      <c r="B151" s="11"/>
      <c r="C151" s="11"/>
      <c r="D151" s="12"/>
      <c r="E151" s="11"/>
      <c r="F151" s="11"/>
      <c r="G151" s="11"/>
      <c r="H151" s="11"/>
      <c r="I151" s="11"/>
      <c r="J151" s="22"/>
    </row>
    <row r="152" ht="15" spans="1:10">
      <c r="A152" s="11" t="s">
        <v>136</v>
      </c>
      <c r="B152" s="11"/>
      <c r="C152" s="11"/>
      <c r="D152" s="12"/>
      <c r="E152" s="11"/>
      <c r="F152" s="11"/>
      <c r="G152" s="11"/>
      <c r="H152" s="11"/>
      <c r="I152" s="11"/>
      <c r="J152" s="22"/>
    </row>
    <row r="153" ht="15" spans="1:10">
      <c r="A153" s="11" t="s">
        <v>399</v>
      </c>
      <c r="B153" s="11" t="s">
        <v>400</v>
      </c>
      <c r="C153" s="11" t="s">
        <v>17</v>
      </c>
      <c r="D153" s="12" t="s">
        <v>401</v>
      </c>
      <c r="E153" s="11" t="s">
        <v>19</v>
      </c>
      <c r="F153" s="13">
        <v>220</v>
      </c>
      <c r="G153" s="14">
        <v>66.39</v>
      </c>
      <c r="H153" s="14"/>
      <c r="I153" s="14">
        <f t="shared" ref="I153:I156" si="13">H153*F153</f>
        <v>0</v>
      </c>
      <c r="J153" s="22"/>
    </row>
    <row r="154" ht="22.5" spans="1:10">
      <c r="A154" s="11" t="s">
        <v>402</v>
      </c>
      <c r="B154" s="11" t="s">
        <v>403</v>
      </c>
      <c r="C154" s="11" t="s">
        <v>37</v>
      </c>
      <c r="D154" s="12" t="s">
        <v>38</v>
      </c>
      <c r="E154" s="11" t="s">
        <v>19</v>
      </c>
      <c r="F154" s="13">
        <v>286</v>
      </c>
      <c r="G154" s="14">
        <v>5.75</v>
      </c>
      <c r="H154" s="14"/>
      <c r="I154" s="14">
        <f t="shared" si="13"/>
        <v>0</v>
      </c>
      <c r="J154" s="22"/>
    </row>
    <row r="155" ht="22.5" spans="1:10">
      <c r="A155" s="11" t="s">
        <v>404</v>
      </c>
      <c r="B155" s="11" t="s">
        <v>405</v>
      </c>
      <c r="C155" s="11" t="s">
        <v>22</v>
      </c>
      <c r="D155" s="12" t="s">
        <v>23</v>
      </c>
      <c r="E155" s="11" t="s">
        <v>24</v>
      </c>
      <c r="F155" s="13">
        <v>277.2</v>
      </c>
      <c r="G155" s="14">
        <v>43.43</v>
      </c>
      <c r="H155" s="14"/>
      <c r="I155" s="14">
        <f t="shared" si="13"/>
        <v>0</v>
      </c>
      <c r="J155" s="22"/>
    </row>
    <row r="156" ht="15" spans="1:10">
      <c r="A156" s="11" t="s">
        <v>406</v>
      </c>
      <c r="B156" s="11" t="s">
        <v>407</v>
      </c>
      <c r="C156" s="11" t="s">
        <v>43</v>
      </c>
      <c r="D156" s="12" t="s">
        <v>44</v>
      </c>
      <c r="E156" s="11" t="s">
        <v>45</v>
      </c>
      <c r="F156" s="13">
        <v>9424</v>
      </c>
      <c r="G156" s="14">
        <v>3.39</v>
      </c>
      <c r="H156" s="14"/>
      <c r="I156" s="14">
        <f t="shared" si="13"/>
        <v>0</v>
      </c>
      <c r="J156" s="22"/>
    </row>
    <row r="157" ht="15" spans="1:10">
      <c r="A157" s="11" t="s">
        <v>46</v>
      </c>
      <c r="B157" s="11"/>
      <c r="C157" s="11"/>
      <c r="D157" s="12"/>
      <c r="E157" s="11"/>
      <c r="F157" s="11"/>
      <c r="G157" s="11"/>
      <c r="H157" s="11"/>
      <c r="I157" s="11"/>
      <c r="J157" s="22"/>
    </row>
    <row r="158" ht="78.75" spans="1:10">
      <c r="A158" s="11" t="s">
        <v>408</v>
      </c>
      <c r="B158" s="11" t="s">
        <v>409</v>
      </c>
      <c r="C158" s="11" t="s">
        <v>49</v>
      </c>
      <c r="D158" s="12" t="s">
        <v>410</v>
      </c>
      <c r="E158" s="11" t="s">
        <v>19</v>
      </c>
      <c r="F158" s="13">
        <v>4</v>
      </c>
      <c r="G158" s="14">
        <v>4276.84</v>
      </c>
      <c r="H158" s="14"/>
      <c r="I158" s="14">
        <f t="shared" ref="I158:I173" si="14">H158*F158</f>
        <v>0</v>
      </c>
      <c r="J158" s="22"/>
    </row>
    <row r="159" ht="78.75" spans="1:10">
      <c r="A159" s="11" t="s">
        <v>411</v>
      </c>
      <c r="B159" s="11" t="s">
        <v>412</v>
      </c>
      <c r="C159" s="11" t="s">
        <v>49</v>
      </c>
      <c r="D159" s="12" t="s">
        <v>413</v>
      </c>
      <c r="E159" s="11" t="s">
        <v>19</v>
      </c>
      <c r="F159" s="13">
        <v>42</v>
      </c>
      <c r="G159" s="14">
        <v>2460.83</v>
      </c>
      <c r="H159" s="14"/>
      <c r="I159" s="14">
        <f t="shared" si="14"/>
        <v>0</v>
      </c>
      <c r="J159" s="22"/>
    </row>
    <row r="160" ht="78.75" spans="1:10">
      <c r="A160" s="11" t="s">
        <v>414</v>
      </c>
      <c r="B160" s="11" t="s">
        <v>415</v>
      </c>
      <c r="C160" s="11" t="s">
        <v>49</v>
      </c>
      <c r="D160" s="12" t="s">
        <v>416</v>
      </c>
      <c r="E160" s="11" t="s">
        <v>19</v>
      </c>
      <c r="F160" s="13">
        <v>86</v>
      </c>
      <c r="G160" s="14">
        <v>1997.83</v>
      </c>
      <c r="H160" s="14"/>
      <c r="I160" s="14">
        <f t="shared" si="14"/>
        <v>0</v>
      </c>
      <c r="J160" s="22"/>
    </row>
    <row r="161" ht="78.75" spans="1:10">
      <c r="A161" s="11" t="s">
        <v>417</v>
      </c>
      <c r="B161" s="11" t="s">
        <v>418</v>
      </c>
      <c r="C161" s="11" t="s">
        <v>49</v>
      </c>
      <c r="D161" s="12" t="s">
        <v>419</v>
      </c>
      <c r="E161" s="11" t="s">
        <v>19</v>
      </c>
      <c r="F161" s="13">
        <v>41</v>
      </c>
      <c r="G161" s="14">
        <v>262.03</v>
      </c>
      <c r="H161" s="14"/>
      <c r="I161" s="14">
        <f t="shared" si="14"/>
        <v>0</v>
      </c>
      <c r="J161" s="22"/>
    </row>
    <row r="162" ht="78.75" spans="1:10">
      <c r="A162" s="11" t="s">
        <v>420</v>
      </c>
      <c r="B162" s="11" t="s">
        <v>421</v>
      </c>
      <c r="C162" s="11" t="s">
        <v>49</v>
      </c>
      <c r="D162" s="12" t="s">
        <v>422</v>
      </c>
      <c r="E162" s="11" t="s">
        <v>19</v>
      </c>
      <c r="F162" s="13">
        <v>59</v>
      </c>
      <c r="G162" s="14">
        <v>1421.15</v>
      </c>
      <c r="H162" s="14"/>
      <c r="I162" s="14">
        <f t="shared" si="14"/>
        <v>0</v>
      </c>
      <c r="J162" s="22"/>
    </row>
    <row r="163" ht="78.75" spans="1:10">
      <c r="A163" s="11" t="s">
        <v>423</v>
      </c>
      <c r="B163" s="11" t="s">
        <v>424</v>
      </c>
      <c r="C163" s="11" t="s">
        <v>49</v>
      </c>
      <c r="D163" s="12" t="s">
        <v>381</v>
      </c>
      <c r="E163" s="11" t="s">
        <v>19</v>
      </c>
      <c r="F163" s="13">
        <v>32</v>
      </c>
      <c r="G163" s="14">
        <v>675.05</v>
      </c>
      <c r="H163" s="14"/>
      <c r="I163" s="14">
        <f t="shared" si="14"/>
        <v>0</v>
      </c>
      <c r="J163" s="22"/>
    </row>
    <row r="164" ht="78.75" spans="1:10">
      <c r="A164" s="11" t="s">
        <v>425</v>
      </c>
      <c r="B164" s="11" t="s">
        <v>426</v>
      </c>
      <c r="C164" s="11" t="s">
        <v>49</v>
      </c>
      <c r="D164" s="12" t="s">
        <v>427</v>
      </c>
      <c r="E164" s="11" t="s">
        <v>19</v>
      </c>
      <c r="F164" s="13">
        <v>2</v>
      </c>
      <c r="G164" s="14">
        <v>2100.89</v>
      </c>
      <c r="H164" s="14"/>
      <c r="I164" s="14">
        <f t="shared" si="14"/>
        <v>0</v>
      </c>
      <c r="J164" s="22"/>
    </row>
    <row r="165" ht="78.75" spans="1:10">
      <c r="A165" s="11" t="s">
        <v>428</v>
      </c>
      <c r="B165" s="11" t="s">
        <v>429</v>
      </c>
      <c r="C165" s="11" t="s">
        <v>49</v>
      </c>
      <c r="D165" s="12" t="s">
        <v>430</v>
      </c>
      <c r="E165" s="11" t="s">
        <v>19</v>
      </c>
      <c r="F165" s="13">
        <v>45</v>
      </c>
      <c r="G165" s="14">
        <v>339.87</v>
      </c>
      <c r="H165" s="14"/>
      <c r="I165" s="14">
        <f t="shared" si="14"/>
        <v>0</v>
      </c>
      <c r="J165" s="22"/>
    </row>
    <row r="166" ht="78.75" spans="1:10">
      <c r="A166" s="11" t="s">
        <v>431</v>
      </c>
      <c r="B166" s="11" t="s">
        <v>432</v>
      </c>
      <c r="C166" s="11" t="s">
        <v>49</v>
      </c>
      <c r="D166" s="12" t="s">
        <v>433</v>
      </c>
      <c r="E166" s="11" t="s">
        <v>19</v>
      </c>
      <c r="F166" s="13">
        <v>266</v>
      </c>
      <c r="G166" s="14">
        <v>249.45</v>
      </c>
      <c r="H166" s="14"/>
      <c r="I166" s="14">
        <f t="shared" si="14"/>
        <v>0</v>
      </c>
      <c r="J166" s="22"/>
    </row>
    <row r="167" ht="67.5" spans="1:10">
      <c r="A167" s="11" t="s">
        <v>434</v>
      </c>
      <c r="B167" s="11" t="s">
        <v>435</v>
      </c>
      <c r="C167" s="11" t="s">
        <v>62</v>
      </c>
      <c r="D167" s="12" t="s">
        <v>436</v>
      </c>
      <c r="E167" s="11" t="s">
        <v>19</v>
      </c>
      <c r="F167" s="13">
        <v>600</v>
      </c>
      <c r="G167" s="14">
        <v>238.87</v>
      </c>
      <c r="H167" s="14"/>
      <c r="I167" s="14">
        <f t="shared" si="14"/>
        <v>0</v>
      </c>
      <c r="J167" s="22"/>
    </row>
    <row r="168" ht="67.5" spans="1:10">
      <c r="A168" s="11" t="s">
        <v>437</v>
      </c>
      <c r="B168" s="11" t="s">
        <v>438</v>
      </c>
      <c r="C168" s="11" t="s">
        <v>62</v>
      </c>
      <c r="D168" s="12" t="s">
        <v>63</v>
      </c>
      <c r="E168" s="11" t="s">
        <v>64</v>
      </c>
      <c r="F168" s="13">
        <v>56</v>
      </c>
      <c r="G168" s="14">
        <v>225.49</v>
      </c>
      <c r="H168" s="14"/>
      <c r="I168" s="14">
        <f t="shared" si="14"/>
        <v>0</v>
      </c>
      <c r="J168" s="22"/>
    </row>
    <row r="169" ht="90" spans="1:10">
      <c r="A169" s="11" t="s">
        <v>439</v>
      </c>
      <c r="B169" s="11" t="s">
        <v>440</v>
      </c>
      <c r="C169" s="11" t="s">
        <v>262</v>
      </c>
      <c r="D169" s="12" t="s">
        <v>441</v>
      </c>
      <c r="E169" s="11" t="s">
        <v>45</v>
      </c>
      <c r="F169" s="13">
        <v>97</v>
      </c>
      <c r="G169" s="14">
        <v>73</v>
      </c>
      <c r="H169" s="14"/>
      <c r="I169" s="14">
        <f t="shared" si="14"/>
        <v>0</v>
      </c>
      <c r="J169" s="22"/>
    </row>
    <row r="170" ht="56.25" spans="1:10">
      <c r="A170" s="11" t="s">
        <v>442</v>
      </c>
      <c r="B170" s="11" t="s">
        <v>443</v>
      </c>
      <c r="C170" s="11" t="s">
        <v>106</v>
      </c>
      <c r="D170" s="12" t="s">
        <v>107</v>
      </c>
      <c r="E170" s="11" t="s">
        <v>45</v>
      </c>
      <c r="F170" s="13">
        <v>1429</v>
      </c>
      <c r="G170" s="14">
        <v>30.01</v>
      </c>
      <c r="H170" s="14"/>
      <c r="I170" s="14">
        <f t="shared" si="14"/>
        <v>0</v>
      </c>
      <c r="J170" s="22"/>
    </row>
    <row r="171" ht="78.75" spans="1:10">
      <c r="A171" s="11" t="s">
        <v>444</v>
      </c>
      <c r="B171" s="11" t="s">
        <v>445</v>
      </c>
      <c r="C171" s="11" t="s">
        <v>173</v>
      </c>
      <c r="D171" s="12" t="s">
        <v>174</v>
      </c>
      <c r="E171" s="11" t="s">
        <v>45</v>
      </c>
      <c r="F171" s="13">
        <v>368</v>
      </c>
      <c r="G171" s="14">
        <v>31.6</v>
      </c>
      <c r="H171" s="14"/>
      <c r="I171" s="14">
        <f t="shared" si="14"/>
        <v>0</v>
      </c>
      <c r="J171" s="22"/>
    </row>
    <row r="172" ht="22.5" spans="1:10">
      <c r="A172" s="11" t="s">
        <v>446</v>
      </c>
      <c r="B172" s="11" t="s">
        <v>447</v>
      </c>
      <c r="C172" s="11" t="s">
        <v>119</v>
      </c>
      <c r="D172" s="12" t="s">
        <v>120</v>
      </c>
      <c r="E172" s="11" t="s">
        <v>24</v>
      </c>
      <c r="F172" s="13">
        <v>593.7</v>
      </c>
      <c r="G172" s="14">
        <v>32.11</v>
      </c>
      <c r="H172" s="14"/>
      <c r="I172" s="14">
        <f t="shared" si="14"/>
        <v>0</v>
      </c>
      <c r="J172" s="22"/>
    </row>
    <row r="173" ht="45" spans="1:10">
      <c r="A173" s="11" t="s">
        <v>448</v>
      </c>
      <c r="B173" s="11" t="s">
        <v>449</v>
      </c>
      <c r="C173" s="11" t="s">
        <v>123</v>
      </c>
      <c r="D173" s="12" t="s">
        <v>124</v>
      </c>
      <c r="E173" s="11" t="s">
        <v>125</v>
      </c>
      <c r="F173" s="13">
        <v>30</v>
      </c>
      <c r="G173" s="14">
        <v>844.72</v>
      </c>
      <c r="H173" s="14"/>
      <c r="I173" s="14">
        <f t="shared" si="14"/>
        <v>0</v>
      </c>
      <c r="J173" s="22"/>
    </row>
    <row r="174" ht="15" spans="1:10">
      <c r="A174" s="11" t="s">
        <v>177</v>
      </c>
      <c r="B174" s="11"/>
      <c r="C174" s="11"/>
      <c r="D174" s="12"/>
      <c r="E174" s="11"/>
      <c r="F174" s="11"/>
      <c r="G174" s="11"/>
      <c r="H174" s="11"/>
      <c r="I174" s="11"/>
      <c r="J174" s="22"/>
    </row>
    <row r="175" ht="15" spans="1:10">
      <c r="A175" s="11" t="s">
        <v>178</v>
      </c>
      <c r="B175" s="11"/>
      <c r="C175" s="11"/>
      <c r="D175" s="12"/>
      <c r="E175" s="11"/>
      <c r="F175" s="11"/>
      <c r="G175" s="11"/>
      <c r="H175" s="11"/>
      <c r="I175" s="11"/>
      <c r="J175" s="22"/>
    </row>
    <row r="176" ht="15" spans="1:10">
      <c r="A176" s="11" t="s">
        <v>450</v>
      </c>
      <c r="B176" s="11" t="s">
        <v>451</v>
      </c>
      <c r="C176" s="11" t="s">
        <v>181</v>
      </c>
      <c r="D176" s="12" t="s">
        <v>452</v>
      </c>
      <c r="E176" s="11" t="s">
        <v>183</v>
      </c>
      <c r="F176" s="13">
        <v>3</v>
      </c>
      <c r="G176" s="14">
        <v>7971.3</v>
      </c>
      <c r="H176" s="14"/>
      <c r="I176" s="14">
        <f t="shared" ref="I176:I196" si="15">H176*F176</f>
        <v>0</v>
      </c>
      <c r="J176" s="22"/>
    </row>
    <row r="177" ht="15" spans="1:10">
      <c r="A177" s="11" t="s">
        <v>453</v>
      </c>
      <c r="B177" s="11" t="s">
        <v>454</v>
      </c>
      <c r="C177" s="11" t="s">
        <v>181</v>
      </c>
      <c r="D177" s="12" t="s">
        <v>182</v>
      </c>
      <c r="E177" s="11" t="s">
        <v>183</v>
      </c>
      <c r="F177" s="13">
        <v>1</v>
      </c>
      <c r="G177" s="14">
        <v>10364.22</v>
      </c>
      <c r="H177" s="14"/>
      <c r="I177" s="14">
        <f t="shared" si="15"/>
        <v>0</v>
      </c>
      <c r="J177" s="22"/>
    </row>
    <row r="178" ht="33.75" spans="1:10">
      <c r="A178" s="11" t="s">
        <v>455</v>
      </c>
      <c r="B178" s="11" t="s">
        <v>456</v>
      </c>
      <c r="C178" s="11" t="s">
        <v>186</v>
      </c>
      <c r="D178" s="12" t="s">
        <v>187</v>
      </c>
      <c r="E178" s="11" t="s">
        <v>188</v>
      </c>
      <c r="F178" s="13">
        <v>305.41</v>
      </c>
      <c r="G178" s="14">
        <v>13.81</v>
      </c>
      <c r="H178" s="14"/>
      <c r="I178" s="14">
        <f t="shared" si="15"/>
        <v>0</v>
      </c>
      <c r="J178" s="22"/>
    </row>
    <row r="179" ht="33.75" spans="1:10">
      <c r="A179" s="11" t="s">
        <v>457</v>
      </c>
      <c r="B179" s="11" t="s">
        <v>458</v>
      </c>
      <c r="C179" s="11" t="s">
        <v>186</v>
      </c>
      <c r="D179" s="12" t="s">
        <v>191</v>
      </c>
      <c r="E179" s="11" t="s">
        <v>188</v>
      </c>
      <c r="F179" s="13">
        <v>545.03</v>
      </c>
      <c r="G179" s="14">
        <v>18.39</v>
      </c>
      <c r="H179" s="14"/>
      <c r="I179" s="14">
        <f t="shared" si="15"/>
        <v>0</v>
      </c>
      <c r="J179" s="22"/>
    </row>
    <row r="180" ht="33.75" spans="1:10">
      <c r="A180" s="11" t="s">
        <v>459</v>
      </c>
      <c r="B180" s="11" t="s">
        <v>460</v>
      </c>
      <c r="C180" s="11" t="s">
        <v>186</v>
      </c>
      <c r="D180" s="12" t="s">
        <v>194</v>
      </c>
      <c r="E180" s="11" t="s">
        <v>188</v>
      </c>
      <c r="F180" s="13">
        <v>8.84</v>
      </c>
      <c r="G180" s="14">
        <v>25.38</v>
      </c>
      <c r="H180" s="14"/>
      <c r="I180" s="14">
        <f t="shared" si="15"/>
        <v>0</v>
      </c>
      <c r="J180" s="22"/>
    </row>
    <row r="181" ht="33.75" spans="1:10">
      <c r="A181" s="11" t="s">
        <v>461</v>
      </c>
      <c r="B181" s="11" t="s">
        <v>462</v>
      </c>
      <c r="C181" s="11" t="s">
        <v>186</v>
      </c>
      <c r="D181" s="12" t="s">
        <v>197</v>
      </c>
      <c r="E181" s="11" t="s">
        <v>188</v>
      </c>
      <c r="F181" s="13">
        <v>7.41</v>
      </c>
      <c r="G181" s="14">
        <v>36.15</v>
      </c>
      <c r="H181" s="14"/>
      <c r="I181" s="14">
        <f t="shared" si="15"/>
        <v>0</v>
      </c>
      <c r="J181" s="22"/>
    </row>
    <row r="182" ht="33.75" spans="1:10">
      <c r="A182" s="11" t="s">
        <v>463</v>
      </c>
      <c r="B182" s="11" t="s">
        <v>464</v>
      </c>
      <c r="C182" s="11" t="s">
        <v>186</v>
      </c>
      <c r="D182" s="12" t="s">
        <v>200</v>
      </c>
      <c r="E182" s="11" t="s">
        <v>188</v>
      </c>
      <c r="F182" s="13">
        <v>611.68</v>
      </c>
      <c r="G182" s="14">
        <v>43.53</v>
      </c>
      <c r="H182" s="14"/>
      <c r="I182" s="14">
        <f t="shared" si="15"/>
        <v>0</v>
      </c>
      <c r="J182" s="22"/>
    </row>
    <row r="183" ht="33.75" spans="1:10">
      <c r="A183" s="11" t="s">
        <v>465</v>
      </c>
      <c r="B183" s="11" t="s">
        <v>466</v>
      </c>
      <c r="C183" s="11" t="s">
        <v>186</v>
      </c>
      <c r="D183" s="12" t="s">
        <v>203</v>
      </c>
      <c r="E183" s="11" t="s">
        <v>188</v>
      </c>
      <c r="F183" s="13">
        <v>363.9</v>
      </c>
      <c r="G183" s="14">
        <v>57.65</v>
      </c>
      <c r="H183" s="14"/>
      <c r="I183" s="14">
        <f t="shared" si="15"/>
        <v>0</v>
      </c>
      <c r="J183" s="22"/>
    </row>
    <row r="184" ht="33.75" spans="1:10">
      <c r="A184" s="11" t="s">
        <v>467</v>
      </c>
      <c r="B184" s="11" t="s">
        <v>468</v>
      </c>
      <c r="C184" s="11" t="s">
        <v>206</v>
      </c>
      <c r="D184" s="12" t="s">
        <v>469</v>
      </c>
      <c r="E184" s="11" t="s">
        <v>208</v>
      </c>
      <c r="F184" s="13">
        <v>2</v>
      </c>
      <c r="G184" s="14">
        <v>240.18</v>
      </c>
      <c r="H184" s="14"/>
      <c r="I184" s="14">
        <f t="shared" si="15"/>
        <v>0</v>
      </c>
      <c r="J184" s="22"/>
    </row>
    <row r="185" ht="33.75" spans="1:10">
      <c r="A185" s="11" t="s">
        <v>470</v>
      </c>
      <c r="B185" s="11" t="s">
        <v>471</v>
      </c>
      <c r="C185" s="11" t="s">
        <v>206</v>
      </c>
      <c r="D185" s="12" t="s">
        <v>207</v>
      </c>
      <c r="E185" s="11" t="s">
        <v>208</v>
      </c>
      <c r="F185" s="13">
        <v>6</v>
      </c>
      <c r="G185" s="14">
        <v>374.38</v>
      </c>
      <c r="H185" s="14"/>
      <c r="I185" s="14">
        <f t="shared" si="15"/>
        <v>0</v>
      </c>
      <c r="J185" s="22"/>
    </row>
    <row r="186" ht="33.75" spans="1:10">
      <c r="A186" s="11" t="s">
        <v>472</v>
      </c>
      <c r="B186" s="11" t="s">
        <v>473</v>
      </c>
      <c r="C186" s="11" t="s">
        <v>206</v>
      </c>
      <c r="D186" s="12" t="s">
        <v>211</v>
      </c>
      <c r="E186" s="11" t="s">
        <v>208</v>
      </c>
      <c r="F186" s="13">
        <v>8</v>
      </c>
      <c r="G186" s="14">
        <v>456.53</v>
      </c>
      <c r="H186" s="14"/>
      <c r="I186" s="14">
        <f t="shared" si="15"/>
        <v>0</v>
      </c>
      <c r="J186" s="22"/>
    </row>
    <row r="187" ht="67.5" spans="1:10">
      <c r="A187" s="11" t="s">
        <v>474</v>
      </c>
      <c r="B187" s="11" t="s">
        <v>475</v>
      </c>
      <c r="C187" s="11" t="s">
        <v>214</v>
      </c>
      <c r="D187" s="12" t="s">
        <v>215</v>
      </c>
      <c r="E187" s="11" t="s">
        <v>216</v>
      </c>
      <c r="F187" s="13">
        <v>16</v>
      </c>
      <c r="G187" s="14">
        <v>2472.86</v>
      </c>
      <c r="H187" s="14"/>
      <c r="I187" s="14">
        <f t="shared" si="15"/>
        <v>0</v>
      </c>
      <c r="J187" s="22"/>
    </row>
    <row r="188" ht="22.5" spans="1:10">
      <c r="A188" s="11" t="s">
        <v>476</v>
      </c>
      <c r="B188" s="11" t="s">
        <v>477</v>
      </c>
      <c r="C188" s="11" t="s">
        <v>206</v>
      </c>
      <c r="D188" s="12" t="s">
        <v>219</v>
      </c>
      <c r="E188" s="11" t="s">
        <v>208</v>
      </c>
      <c r="F188" s="13">
        <v>14</v>
      </c>
      <c r="G188" s="14">
        <v>118.04</v>
      </c>
      <c r="H188" s="14"/>
      <c r="I188" s="14">
        <f t="shared" si="15"/>
        <v>0</v>
      </c>
      <c r="J188" s="22"/>
    </row>
    <row r="189" ht="112.5" spans="1:10">
      <c r="A189" s="11" t="s">
        <v>478</v>
      </c>
      <c r="B189" s="11" t="s">
        <v>479</v>
      </c>
      <c r="C189" s="11" t="s">
        <v>222</v>
      </c>
      <c r="D189" s="12" t="s">
        <v>81</v>
      </c>
      <c r="E189" s="11" t="s">
        <v>208</v>
      </c>
      <c r="F189" s="13">
        <v>86</v>
      </c>
      <c r="G189" s="14">
        <v>21.55</v>
      </c>
      <c r="H189" s="14"/>
      <c r="I189" s="14">
        <f t="shared" si="15"/>
        <v>0</v>
      </c>
      <c r="J189" s="22"/>
    </row>
    <row r="190" ht="15" spans="1:10">
      <c r="A190" s="11" t="s">
        <v>480</v>
      </c>
      <c r="B190" s="11" t="s">
        <v>481</v>
      </c>
      <c r="C190" s="11" t="s">
        <v>225</v>
      </c>
      <c r="D190" s="12" t="s">
        <v>81</v>
      </c>
      <c r="E190" s="11" t="s">
        <v>24</v>
      </c>
      <c r="F190" s="13">
        <v>1108.292</v>
      </c>
      <c r="G190" s="14">
        <v>5.26</v>
      </c>
      <c r="H190" s="14"/>
      <c r="I190" s="14">
        <f t="shared" si="15"/>
        <v>0</v>
      </c>
      <c r="J190" s="22"/>
    </row>
    <row r="191" ht="15" spans="1:10">
      <c r="A191" s="11" t="s">
        <v>482</v>
      </c>
      <c r="B191" s="11" t="s">
        <v>483</v>
      </c>
      <c r="C191" s="11" t="s">
        <v>228</v>
      </c>
      <c r="D191" s="12" t="s">
        <v>229</v>
      </c>
      <c r="E191" s="11" t="s">
        <v>24</v>
      </c>
      <c r="F191" s="13">
        <v>737.365</v>
      </c>
      <c r="G191" s="14">
        <v>167.32</v>
      </c>
      <c r="H191" s="14"/>
      <c r="I191" s="14">
        <f t="shared" si="15"/>
        <v>0</v>
      </c>
      <c r="J191" s="22"/>
    </row>
    <row r="192" ht="15" spans="1:10">
      <c r="A192" s="11" t="s">
        <v>484</v>
      </c>
      <c r="B192" s="11" t="s">
        <v>485</v>
      </c>
      <c r="C192" s="11" t="s">
        <v>228</v>
      </c>
      <c r="D192" s="12" t="s">
        <v>81</v>
      </c>
      <c r="E192" s="11" t="s">
        <v>24</v>
      </c>
      <c r="F192" s="13">
        <v>370.927</v>
      </c>
      <c r="G192" s="14">
        <v>7.08</v>
      </c>
      <c r="H192" s="14"/>
      <c r="I192" s="14">
        <f t="shared" si="15"/>
        <v>0</v>
      </c>
      <c r="J192" s="22"/>
    </row>
    <row r="193" ht="15" spans="1:10">
      <c r="A193" s="11" t="s">
        <v>486</v>
      </c>
      <c r="B193" s="11" t="s">
        <v>487</v>
      </c>
      <c r="C193" s="11" t="s">
        <v>22</v>
      </c>
      <c r="D193" s="12" t="s">
        <v>81</v>
      </c>
      <c r="E193" s="11" t="s">
        <v>24</v>
      </c>
      <c r="F193" s="13">
        <v>737.365</v>
      </c>
      <c r="G193" s="14">
        <v>33.85</v>
      </c>
      <c r="H193" s="14"/>
      <c r="I193" s="14">
        <f t="shared" si="15"/>
        <v>0</v>
      </c>
      <c r="J193" s="22"/>
    </row>
    <row r="194" ht="22.5" spans="1:10">
      <c r="A194" s="11" t="s">
        <v>488</v>
      </c>
      <c r="B194" s="11" t="s">
        <v>489</v>
      </c>
      <c r="C194" s="11" t="s">
        <v>490</v>
      </c>
      <c r="D194" s="12" t="s">
        <v>81</v>
      </c>
      <c r="E194" s="11" t="s">
        <v>24</v>
      </c>
      <c r="F194" s="13">
        <v>103.033</v>
      </c>
      <c r="G194" s="14">
        <v>294.75</v>
      </c>
      <c r="H194" s="14"/>
      <c r="I194" s="14">
        <f t="shared" si="15"/>
        <v>0</v>
      </c>
      <c r="J194" s="22"/>
    </row>
    <row r="195" ht="15" spans="1:10">
      <c r="A195" s="23" t="s">
        <v>491</v>
      </c>
      <c r="B195" s="24"/>
      <c r="C195" s="24"/>
      <c r="D195" s="24"/>
      <c r="E195" s="24"/>
      <c r="F195" s="24"/>
      <c r="G195" s="24"/>
      <c r="H195" s="24"/>
      <c r="I195" s="32"/>
      <c r="J195" s="22"/>
    </row>
    <row r="196" spans="1:10">
      <c r="A196" s="11" t="s">
        <v>492</v>
      </c>
      <c r="B196" s="25" t="s">
        <v>493</v>
      </c>
      <c r="C196" s="11" t="s">
        <v>494</v>
      </c>
      <c r="D196" s="26" t="s">
        <v>495</v>
      </c>
      <c r="E196" s="11" t="s">
        <v>496</v>
      </c>
      <c r="F196" s="11">
        <v>3</v>
      </c>
      <c r="G196" s="11">
        <v>7500</v>
      </c>
      <c r="H196" s="11">
        <v>7500</v>
      </c>
      <c r="I196" s="14">
        <f>H196*F196</f>
        <v>22500</v>
      </c>
      <c r="J196" s="33"/>
    </row>
    <row r="197" spans="1:10">
      <c r="A197" s="11" t="s">
        <v>497</v>
      </c>
      <c r="B197" s="25" t="s">
        <v>498</v>
      </c>
      <c r="C197" s="11" t="s">
        <v>499</v>
      </c>
      <c r="D197" s="26" t="s">
        <v>495</v>
      </c>
      <c r="E197" s="11" t="s">
        <v>496</v>
      </c>
      <c r="F197" s="11">
        <v>3</v>
      </c>
      <c r="G197" s="11">
        <v>9000</v>
      </c>
      <c r="H197" s="11">
        <v>9000</v>
      </c>
      <c r="I197" s="14">
        <f>H197*F197</f>
        <v>27000</v>
      </c>
      <c r="J197" s="33"/>
    </row>
    <row r="198" spans="1:10">
      <c r="A198" s="11" t="s">
        <v>500</v>
      </c>
      <c r="B198" s="25" t="s">
        <v>498</v>
      </c>
      <c r="C198" s="11" t="s">
        <v>501</v>
      </c>
      <c r="D198" s="26" t="s">
        <v>495</v>
      </c>
      <c r="E198" s="11" t="s">
        <v>496</v>
      </c>
      <c r="F198" s="11">
        <v>3</v>
      </c>
      <c r="G198" s="11">
        <v>9000</v>
      </c>
      <c r="H198" s="11">
        <v>9000</v>
      </c>
      <c r="I198" s="14">
        <f>H198*F198</f>
        <v>27000</v>
      </c>
      <c r="J198" s="33"/>
    </row>
    <row r="199" spans="1:10">
      <c r="A199" s="11" t="s">
        <v>502</v>
      </c>
      <c r="B199" s="11"/>
      <c r="C199" s="11"/>
      <c r="D199" s="12"/>
      <c r="E199" s="11"/>
      <c r="F199" s="11"/>
      <c r="G199" s="11"/>
      <c r="H199" s="11"/>
      <c r="I199" s="14">
        <f>SUM(I9:I197)</f>
        <v>49500</v>
      </c>
      <c r="J199" s="33"/>
    </row>
    <row r="200" spans="1:10">
      <c r="A200" s="8" t="s">
        <v>503</v>
      </c>
      <c r="B200" s="8"/>
      <c r="C200" s="8"/>
      <c r="D200" s="8"/>
      <c r="E200" s="8"/>
      <c r="F200" s="8"/>
      <c r="G200" s="8"/>
      <c r="H200" s="8"/>
      <c r="I200" s="8"/>
      <c r="J200" s="33"/>
    </row>
    <row r="201" spans="1:9">
      <c r="A201" s="11" t="s">
        <v>12</v>
      </c>
      <c r="B201" s="11"/>
      <c r="C201" s="11"/>
      <c r="D201" s="11"/>
      <c r="E201" s="11"/>
      <c r="F201" s="11"/>
      <c r="G201" s="11"/>
      <c r="H201" s="11"/>
      <c r="I201" s="11"/>
    </row>
    <row r="202" spans="1:9">
      <c r="A202" s="11" t="s">
        <v>13</v>
      </c>
      <c r="B202" s="11"/>
      <c r="C202" s="11"/>
      <c r="D202" s="11"/>
      <c r="E202" s="11"/>
      <c r="F202" s="11"/>
      <c r="G202" s="11"/>
      <c r="H202" s="11"/>
      <c r="I202" s="11"/>
    </row>
    <row r="203" spans="1:9">
      <c r="A203" s="11" t="s">
        <v>14</v>
      </c>
      <c r="B203" s="11"/>
      <c r="C203" s="11"/>
      <c r="D203" s="11"/>
      <c r="E203" s="11"/>
      <c r="F203" s="11"/>
      <c r="G203" s="11"/>
      <c r="H203" s="11"/>
      <c r="I203" s="11"/>
    </row>
    <row r="204" spans="1:9">
      <c r="A204" s="11" t="s">
        <v>46</v>
      </c>
      <c r="B204" s="11"/>
      <c r="C204" s="11"/>
      <c r="D204" s="11"/>
      <c r="E204" s="11"/>
      <c r="F204" s="11"/>
      <c r="G204" s="11"/>
      <c r="H204" s="11"/>
      <c r="I204" s="11"/>
    </row>
    <row r="205" spans="1:9">
      <c r="A205" s="11" t="s">
        <v>15</v>
      </c>
      <c r="B205" s="12" t="s">
        <v>504</v>
      </c>
      <c r="C205" s="12" t="s">
        <v>505</v>
      </c>
      <c r="D205" s="12" t="s">
        <v>81</v>
      </c>
      <c r="E205" s="11" t="s">
        <v>19</v>
      </c>
      <c r="F205" s="27">
        <v>421</v>
      </c>
      <c r="G205" s="28">
        <v>145.81</v>
      </c>
      <c r="H205" s="28"/>
      <c r="I205" s="14">
        <f>H205*F205</f>
        <v>0</v>
      </c>
    </row>
    <row r="206" spans="1:9">
      <c r="A206" s="11" t="s">
        <v>20</v>
      </c>
      <c r="B206" s="12" t="s">
        <v>506</v>
      </c>
      <c r="C206" s="12" t="s">
        <v>505</v>
      </c>
      <c r="D206" s="12" t="s">
        <v>81</v>
      </c>
      <c r="E206" s="11" t="s">
        <v>19</v>
      </c>
      <c r="F206" s="27">
        <v>122</v>
      </c>
      <c r="G206" s="28">
        <v>89.29</v>
      </c>
      <c r="H206" s="28"/>
      <c r="I206" s="14">
        <f>H206*F206</f>
        <v>0</v>
      </c>
    </row>
    <row r="207" spans="1:9">
      <c r="A207" s="11" t="s">
        <v>108</v>
      </c>
      <c r="B207" s="11"/>
      <c r="C207" s="11"/>
      <c r="D207" s="11"/>
      <c r="E207" s="11"/>
      <c r="F207" s="11"/>
      <c r="G207" s="11"/>
      <c r="H207" s="11"/>
      <c r="I207" s="11"/>
    </row>
    <row r="208" spans="1:9">
      <c r="A208" s="11" t="s">
        <v>13</v>
      </c>
      <c r="B208" s="11"/>
      <c r="C208" s="11"/>
      <c r="D208" s="11"/>
      <c r="E208" s="11"/>
      <c r="F208" s="11"/>
      <c r="G208" s="11"/>
      <c r="H208" s="11"/>
      <c r="I208" s="11"/>
    </row>
    <row r="209" spans="1:9">
      <c r="A209" s="11" t="s">
        <v>126</v>
      </c>
      <c r="B209" s="11"/>
      <c r="C209" s="11"/>
      <c r="D209" s="11"/>
      <c r="E209" s="11"/>
      <c r="F209" s="11"/>
      <c r="G209" s="11"/>
      <c r="H209" s="11"/>
      <c r="I209" s="11"/>
    </row>
    <row r="210" spans="1:9">
      <c r="A210" s="11" t="s">
        <v>135</v>
      </c>
      <c r="B210" s="11"/>
      <c r="C210" s="11"/>
      <c r="D210" s="11"/>
      <c r="E210" s="11"/>
      <c r="F210" s="11"/>
      <c r="G210" s="11"/>
      <c r="H210" s="11"/>
      <c r="I210" s="11"/>
    </row>
    <row r="211" spans="1:9">
      <c r="A211" s="11" t="s">
        <v>13</v>
      </c>
      <c r="B211" s="11"/>
      <c r="C211" s="11"/>
      <c r="D211" s="11"/>
      <c r="E211" s="11"/>
      <c r="F211" s="11"/>
      <c r="G211" s="11"/>
      <c r="H211" s="11"/>
      <c r="I211" s="11"/>
    </row>
    <row r="212" spans="1:9">
      <c r="A212" s="11" t="s">
        <v>136</v>
      </c>
      <c r="B212" s="11"/>
      <c r="C212" s="11"/>
      <c r="D212" s="11"/>
      <c r="E212" s="11"/>
      <c r="F212" s="11"/>
      <c r="G212" s="11"/>
      <c r="H212" s="11"/>
      <c r="I212" s="11"/>
    </row>
    <row r="213" spans="1:9">
      <c r="A213" s="11" t="s">
        <v>146</v>
      </c>
      <c r="B213" s="11"/>
      <c r="C213" s="11"/>
      <c r="D213" s="11"/>
      <c r="E213" s="11"/>
      <c r="F213" s="11"/>
      <c r="G213" s="11"/>
      <c r="H213" s="11"/>
      <c r="I213" s="11"/>
    </row>
    <row r="214" spans="1:9">
      <c r="A214" s="11" t="s">
        <v>25</v>
      </c>
      <c r="B214" s="12" t="s">
        <v>507</v>
      </c>
      <c r="C214" s="12" t="s">
        <v>505</v>
      </c>
      <c r="D214" s="12" t="s">
        <v>81</v>
      </c>
      <c r="E214" s="11" t="s">
        <v>19</v>
      </c>
      <c r="F214" s="27">
        <v>132</v>
      </c>
      <c r="G214" s="28">
        <v>145.81</v>
      </c>
      <c r="H214" s="28"/>
      <c r="I214" s="14">
        <f>H214*F214</f>
        <v>0</v>
      </c>
    </row>
    <row r="215" spans="1:9">
      <c r="A215" s="11" t="s">
        <v>177</v>
      </c>
      <c r="B215" s="11"/>
      <c r="C215" s="11"/>
      <c r="D215" s="11"/>
      <c r="E215" s="11"/>
      <c r="F215" s="11"/>
      <c r="G215" s="11"/>
      <c r="H215" s="11"/>
      <c r="I215" s="11"/>
    </row>
    <row r="216" spans="1:9">
      <c r="A216" s="11" t="s">
        <v>178</v>
      </c>
      <c r="B216" s="11"/>
      <c r="C216" s="11"/>
      <c r="D216" s="11"/>
      <c r="E216" s="11"/>
      <c r="F216" s="11"/>
      <c r="G216" s="11"/>
      <c r="H216" s="11"/>
      <c r="I216" s="11"/>
    </row>
    <row r="217" spans="1:9">
      <c r="A217" s="11" t="s">
        <v>234</v>
      </c>
      <c r="B217" s="11"/>
      <c r="C217" s="11"/>
      <c r="D217" s="11"/>
      <c r="E217" s="11"/>
      <c r="F217" s="11"/>
      <c r="G217" s="11"/>
      <c r="H217" s="11"/>
      <c r="I217" s="11"/>
    </row>
    <row r="218" spans="1:9">
      <c r="A218" s="11" t="s">
        <v>13</v>
      </c>
      <c r="B218" s="11"/>
      <c r="C218" s="11"/>
      <c r="D218" s="11"/>
      <c r="E218" s="11"/>
      <c r="F218" s="11"/>
      <c r="G218" s="11"/>
      <c r="H218" s="11"/>
      <c r="I218" s="11"/>
    </row>
    <row r="219" spans="1:9">
      <c r="A219" s="11" t="s">
        <v>235</v>
      </c>
      <c r="B219" s="11"/>
      <c r="C219" s="11"/>
      <c r="D219" s="11"/>
      <c r="E219" s="11"/>
      <c r="F219" s="11"/>
      <c r="G219" s="11"/>
      <c r="H219" s="11"/>
      <c r="I219" s="11"/>
    </row>
    <row r="220" spans="1:9">
      <c r="A220" s="11" t="s">
        <v>28</v>
      </c>
      <c r="B220" s="12" t="s">
        <v>508</v>
      </c>
      <c r="C220" s="12" t="s">
        <v>505</v>
      </c>
      <c r="D220" s="12" t="s">
        <v>81</v>
      </c>
      <c r="E220" s="11" t="s">
        <v>19</v>
      </c>
      <c r="F220" s="27">
        <v>8</v>
      </c>
      <c r="G220" s="28">
        <v>89.29</v>
      </c>
      <c r="H220" s="28"/>
      <c r="I220" s="14">
        <f>H220*F220</f>
        <v>0</v>
      </c>
    </row>
    <row r="221" spans="1:9">
      <c r="A221" s="11" t="s">
        <v>288</v>
      </c>
      <c r="B221" s="11"/>
      <c r="C221" s="11"/>
      <c r="D221" s="11"/>
      <c r="E221" s="11"/>
      <c r="F221" s="11"/>
      <c r="G221" s="11"/>
      <c r="H221" s="11"/>
      <c r="I221" s="11"/>
    </row>
    <row r="222" spans="1:9">
      <c r="A222" s="11" t="s">
        <v>289</v>
      </c>
      <c r="B222" s="11"/>
      <c r="C222" s="11"/>
      <c r="D222" s="11"/>
      <c r="E222" s="11"/>
      <c r="F222" s="11"/>
      <c r="G222" s="11"/>
      <c r="H222" s="11"/>
      <c r="I222" s="11"/>
    </row>
    <row r="223" spans="1:9">
      <c r="A223" s="11" t="s">
        <v>301</v>
      </c>
      <c r="B223" s="11"/>
      <c r="C223" s="11"/>
      <c r="D223" s="11"/>
      <c r="E223" s="11"/>
      <c r="F223" s="11"/>
      <c r="G223" s="11"/>
      <c r="H223" s="11"/>
      <c r="I223" s="11"/>
    </row>
    <row r="224" spans="1:9">
      <c r="A224" s="11" t="s">
        <v>321</v>
      </c>
      <c r="B224" s="11"/>
      <c r="C224" s="11"/>
      <c r="D224" s="11"/>
      <c r="E224" s="11"/>
      <c r="F224" s="11"/>
      <c r="G224" s="11"/>
      <c r="H224" s="11"/>
      <c r="I224" s="11"/>
    </row>
    <row r="225" spans="1:9">
      <c r="A225" s="11" t="s">
        <v>13</v>
      </c>
      <c r="B225" s="11"/>
      <c r="C225" s="11"/>
      <c r="D225" s="11"/>
      <c r="E225" s="11"/>
      <c r="F225" s="11"/>
      <c r="G225" s="11"/>
      <c r="H225" s="11"/>
      <c r="I225" s="11"/>
    </row>
    <row r="226" spans="1:9">
      <c r="A226" s="11" t="s">
        <v>322</v>
      </c>
      <c r="B226" s="11"/>
      <c r="C226" s="11"/>
      <c r="D226" s="11"/>
      <c r="E226" s="11"/>
      <c r="F226" s="11"/>
      <c r="G226" s="11"/>
      <c r="H226" s="11"/>
      <c r="I226" s="11"/>
    </row>
    <row r="227" spans="1:9">
      <c r="A227" s="11" t="s">
        <v>46</v>
      </c>
      <c r="B227" s="11"/>
      <c r="C227" s="11"/>
      <c r="D227" s="11"/>
      <c r="E227" s="11"/>
      <c r="F227" s="11"/>
      <c r="G227" s="11"/>
      <c r="H227" s="11"/>
      <c r="I227" s="11"/>
    </row>
    <row r="228" spans="1:9">
      <c r="A228" s="11" t="s">
        <v>30</v>
      </c>
      <c r="B228" s="12" t="s">
        <v>509</v>
      </c>
      <c r="C228" s="12" t="s">
        <v>505</v>
      </c>
      <c r="D228" s="12" t="s">
        <v>81</v>
      </c>
      <c r="E228" s="11" t="s">
        <v>19</v>
      </c>
      <c r="F228" s="27">
        <v>233</v>
      </c>
      <c r="G228" s="28">
        <v>145.81</v>
      </c>
      <c r="H228" s="28"/>
      <c r="I228" s="14">
        <f>H228*F228</f>
        <v>0</v>
      </c>
    </row>
    <row r="229" spans="1:9">
      <c r="A229" s="11" t="s">
        <v>33</v>
      </c>
      <c r="B229" s="12" t="s">
        <v>510</v>
      </c>
      <c r="C229" s="12" t="s">
        <v>505</v>
      </c>
      <c r="D229" s="12" t="s">
        <v>81</v>
      </c>
      <c r="E229" s="11" t="s">
        <v>19</v>
      </c>
      <c r="F229" s="27">
        <v>122</v>
      </c>
      <c r="G229" s="28">
        <v>89.29</v>
      </c>
      <c r="H229" s="28"/>
      <c r="I229" s="14">
        <f>H229*F229</f>
        <v>0</v>
      </c>
    </row>
    <row r="230" spans="1:9">
      <c r="A230" s="11" t="s">
        <v>387</v>
      </c>
      <c r="B230" s="11"/>
      <c r="C230" s="11"/>
      <c r="D230" s="11"/>
      <c r="E230" s="11"/>
      <c r="F230" s="11"/>
      <c r="G230" s="11"/>
      <c r="H230" s="11"/>
      <c r="I230" s="11"/>
    </row>
    <row r="231" spans="1:9">
      <c r="A231" s="11" t="s">
        <v>398</v>
      </c>
      <c r="B231" s="11"/>
      <c r="C231" s="11"/>
      <c r="D231" s="11"/>
      <c r="E231" s="11"/>
      <c r="F231" s="11"/>
      <c r="G231" s="11"/>
      <c r="H231" s="11"/>
      <c r="I231" s="11"/>
    </row>
    <row r="232" spans="1:9">
      <c r="A232" s="11" t="s">
        <v>13</v>
      </c>
      <c r="B232" s="11"/>
      <c r="C232" s="11"/>
      <c r="D232" s="11"/>
      <c r="E232" s="11"/>
      <c r="F232" s="11"/>
      <c r="G232" s="11"/>
      <c r="H232" s="11"/>
      <c r="I232" s="11"/>
    </row>
    <row r="233" spans="1:9">
      <c r="A233" s="11" t="s">
        <v>136</v>
      </c>
      <c r="B233" s="11"/>
      <c r="C233" s="11"/>
      <c r="D233" s="11"/>
      <c r="E233" s="11"/>
      <c r="F233" s="11"/>
      <c r="G233" s="11"/>
      <c r="H233" s="11"/>
      <c r="I233" s="11"/>
    </row>
    <row r="234" spans="1:9">
      <c r="A234" s="11" t="s">
        <v>46</v>
      </c>
      <c r="B234" s="11"/>
      <c r="C234" s="11"/>
      <c r="D234" s="11"/>
      <c r="E234" s="11"/>
      <c r="F234" s="11"/>
      <c r="G234" s="11"/>
      <c r="H234" s="11"/>
      <c r="I234" s="11"/>
    </row>
    <row r="235" spans="1:9">
      <c r="A235" s="11" t="s">
        <v>35</v>
      </c>
      <c r="B235" s="12" t="s">
        <v>511</v>
      </c>
      <c r="C235" s="12" t="s">
        <v>505</v>
      </c>
      <c r="D235" s="12" t="s">
        <v>81</v>
      </c>
      <c r="E235" s="11" t="s">
        <v>19</v>
      </c>
      <c r="F235" s="27">
        <v>264</v>
      </c>
      <c r="G235" s="28">
        <v>145.81</v>
      </c>
      <c r="H235" s="28"/>
      <c r="I235" s="14">
        <f>H235*F235</f>
        <v>0</v>
      </c>
    </row>
    <row r="236" spans="1:9">
      <c r="A236" s="11" t="s">
        <v>39</v>
      </c>
      <c r="B236" s="12" t="s">
        <v>512</v>
      </c>
      <c r="C236" s="12" t="s">
        <v>505</v>
      </c>
      <c r="D236" s="12" t="s">
        <v>81</v>
      </c>
      <c r="E236" s="11" t="s">
        <v>19</v>
      </c>
      <c r="F236" s="27">
        <v>313</v>
      </c>
      <c r="G236" s="28">
        <v>89.29</v>
      </c>
      <c r="H236" s="28"/>
      <c r="I236" s="14">
        <f>H236*F236</f>
        <v>0</v>
      </c>
    </row>
    <row r="237" spans="1:9">
      <c r="A237" s="11" t="s">
        <v>177</v>
      </c>
      <c r="B237" s="11"/>
      <c r="C237" s="11"/>
      <c r="D237" s="11"/>
      <c r="E237" s="11"/>
      <c r="F237" s="11"/>
      <c r="G237" s="11"/>
      <c r="H237" s="11"/>
      <c r="I237" s="11"/>
    </row>
    <row r="238" spans="1:9">
      <c r="A238" s="11" t="s">
        <v>178</v>
      </c>
      <c r="B238" s="11"/>
      <c r="C238" s="11"/>
      <c r="D238" s="11"/>
      <c r="E238" s="11"/>
      <c r="F238" s="11"/>
      <c r="G238" s="11"/>
      <c r="H238" s="11"/>
      <c r="I238" s="11"/>
    </row>
    <row r="239" spans="1:9">
      <c r="A239" s="11" t="s">
        <v>513</v>
      </c>
      <c r="B239" s="11"/>
      <c r="C239" s="11"/>
      <c r="D239" s="12"/>
      <c r="E239" s="11"/>
      <c r="F239" s="11"/>
      <c r="G239" s="11"/>
      <c r="H239" s="11"/>
      <c r="I239" s="14">
        <f>SUM(I205:I236)</f>
        <v>0</v>
      </c>
    </row>
    <row r="240" spans="1:9">
      <c r="A240" s="29" t="s">
        <v>514</v>
      </c>
      <c r="B240" s="29"/>
      <c r="C240" s="29"/>
      <c r="D240" s="30"/>
      <c r="E240" s="29"/>
      <c r="F240" s="29"/>
      <c r="G240" s="29"/>
      <c r="H240" s="29"/>
      <c r="I240" s="34">
        <f>(I239+I199)*0.09</f>
        <v>4455</v>
      </c>
    </row>
    <row r="241" spans="1:11">
      <c r="A241" s="29" t="s">
        <v>515</v>
      </c>
      <c r="B241" s="29"/>
      <c r="C241" s="29"/>
      <c r="D241" s="30"/>
      <c r="E241" s="29"/>
      <c r="F241" s="29"/>
      <c r="G241" s="29"/>
      <c r="H241" s="29"/>
      <c r="I241" s="34">
        <f>I240+I239+I199</f>
        <v>53955</v>
      </c>
      <c r="K241" s="35"/>
    </row>
    <row r="242" ht="29" customHeight="1" spans="1:10">
      <c r="A242" s="31" t="s">
        <v>516</v>
      </c>
      <c r="B242" s="31"/>
      <c r="C242" s="31"/>
      <c r="D242" s="31"/>
      <c r="E242" s="31"/>
      <c r="F242" s="31"/>
      <c r="G242" s="31"/>
      <c r="H242" s="31"/>
      <c r="I242" s="31"/>
      <c r="J242" s="36"/>
    </row>
  </sheetData>
  <sheetProtection algorithmName="SHA-512" hashValue="OiJWGx6i+5zkSHZV8Pj+VK19kUkCQa51KYKxcIdflbOFxrp2amEdIHLsNSSh0cRqeWN8wfuGPhhnMzJSHlA+Yg==" saltValue="m3gEOFdZ3w8wMmEXNsN4dg==" spinCount="100000" sheet="1" objects="1"/>
  <protectedRanges>
    <protectedRange sqref="H$1:H$1048576" name="区域1"/>
  </protectedRanges>
  <mergeCells count="70">
    <mergeCell ref="A3:I3"/>
    <mergeCell ref="A5:I5"/>
    <mergeCell ref="A6:I6"/>
    <mergeCell ref="A7:I7"/>
    <mergeCell ref="A8:I8"/>
    <mergeCell ref="A18:I18"/>
    <mergeCell ref="A44:I44"/>
    <mergeCell ref="A45:I45"/>
    <mergeCell ref="A46:I46"/>
    <mergeCell ref="A49:I49"/>
    <mergeCell ref="A50:I50"/>
    <mergeCell ref="A51:I51"/>
    <mergeCell ref="A56:I56"/>
    <mergeCell ref="A67:I67"/>
    <mergeCell ref="A68:I68"/>
    <mergeCell ref="A85:I85"/>
    <mergeCell ref="A86:I86"/>
    <mergeCell ref="A87:I87"/>
    <mergeCell ref="A106:I106"/>
    <mergeCell ref="A107:I107"/>
    <mergeCell ref="A112:I112"/>
    <mergeCell ref="A118:I118"/>
    <mergeCell ref="A119:I119"/>
    <mergeCell ref="A120:I120"/>
    <mergeCell ref="A126:I126"/>
    <mergeCell ref="A145:I145"/>
    <mergeCell ref="A150:I150"/>
    <mergeCell ref="A151:I151"/>
    <mergeCell ref="A152:I152"/>
    <mergeCell ref="A157:I157"/>
    <mergeCell ref="A174:I174"/>
    <mergeCell ref="A175:I175"/>
    <mergeCell ref="A195:I195"/>
    <mergeCell ref="A199:H199"/>
    <mergeCell ref="A200:I200"/>
    <mergeCell ref="A201:I201"/>
    <mergeCell ref="A202:I202"/>
    <mergeCell ref="A203:I203"/>
    <mergeCell ref="A204:I204"/>
    <mergeCell ref="A207:I207"/>
    <mergeCell ref="A208:I208"/>
    <mergeCell ref="A209:I209"/>
    <mergeCell ref="A210:I210"/>
    <mergeCell ref="A211:I211"/>
    <mergeCell ref="A212:I212"/>
    <mergeCell ref="A213:I213"/>
    <mergeCell ref="A215:I215"/>
    <mergeCell ref="A216:I216"/>
    <mergeCell ref="A217:I217"/>
    <mergeCell ref="A218:I218"/>
    <mergeCell ref="A219:I219"/>
    <mergeCell ref="A221:I221"/>
    <mergeCell ref="A222:I222"/>
    <mergeCell ref="A223:I223"/>
    <mergeCell ref="A224:I224"/>
    <mergeCell ref="A225:I225"/>
    <mergeCell ref="A226:I226"/>
    <mergeCell ref="A227:I227"/>
    <mergeCell ref="A230:I230"/>
    <mergeCell ref="A231:I231"/>
    <mergeCell ref="A232:I232"/>
    <mergeCell ref="A233:I233"/>
    <mergeCell ref="A234:I234"/>
    <mergeCell ref="A237:I237"/>
    <mergeCell ref="A238:I238"/>
    <mergeCell ref="A239:H239"/>
    <mergeCell ref="A240:H240"/>
    <mergeCell ref="A241:H241"/>
    <mergeCell ref="A242:I242"/>
    <mergeCell ref="A1:I2"/>
  </mergeCells>
  <pageMargins left="0.786805555555556" right="0.700694444444445" top="0.432638888888889" bottom="0.432638888888889" header="0.298611111111111" footer="0.298611111111111"/>
  <pageSetup paperSize="9" scale="95" orientation="portrait" horizontalDpi="600"/>
  <headerFooter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2025-05-23T09:16:18Z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