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/>
  </bookViews>
  <sheets>
    <sheet name="合同包1汇总表" sheetId="14" r:id="rId1"/>
    <sheet name="合同包1最高控制价" sheetId="12" r:id="rId2"/>
    <sheet name="合同包2汇总表" sheetId="15" r:id="rId3"/>
    <sheet name="合同包2最高控制价" sheetId="11" r:id="rId4"/>
  </sheets>
  <definedNames>
    <definedName name="_xlnm.Print_Area" localSheetId="0">合同包1汇总表!$A$1:$F$15</definedName>
    <definedName name="_xlnm.Print_Area" localSheetId="2">合同包2汇总表!$A$1:$F$15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<sst xmlns="http://schemas.openxmlformats.org/spreadsheetml/2006/main" count="2326" uniqueCount="837">
  <si>
    <t>采购最高控制价汇总表</t>
  </si>
  <si>
    <t>项目名称：卡丁车赛道配套项目施工协作队伍选择采购最高控制价（合同包1）</t>
  </si>
  <si>
    <t>序号</t>
  </si>
  <si>
    <t>科目名称</t>
  </si>
  <si>
    <t>金额（元）</t>
  </si>
  <si>
    <t>合同包1</t>
  </si>
  <si>
    <t>1</t>
  </si>
  <si>
    <t>分部分项工程量清单与计价表</t>
  </si>
  <si>
    <t>2</t>
  </si>
  <si>
    <t>单价措施项目清单与计价表</t>
  </si>
  <si>
    <t>3</t>
  </si>
  <si>
    <t>税金（9%）</t>
  </si>
  <si>
    <t>4</t>
  </si>
  <si>
    <t>合计</t>
  </si>
  <si>
    <t>清单   第 1 页</t>
  </si>
  <si>
    <t>共 1 页</t>
  </si>
  <si>
    <t>注：本工程量清单中的数量为预估数量，仅作为成交报价的基础，不能作为最终结算和支付的依据。实际支付应按实际完成的工程量，并以双方现场签证为准。</t>
  </si>
  <si>
    <t/>
  </si>
  <si>
    <t>工程名称：卡丁车赛道配套项目施工协作队伍选择采购最高控制价（合同包1）</t>
  </si>
  <si>
    <t>第1页 共9页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</si>
  <si>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</si>
  <si>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</si>
  <si>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</si>
  <si>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</si>
  <si>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</si>
  <si>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</si>
  <si>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</si>
  <si>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</si>
  <si>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附属用房</t>
  </si>
  <si>
    <t>单项工程(17房屋建筑与装饰)</t>
  </si>
  <si>
    <t>房屋建筑与装饰工程</t>
  </si>
  <si>
    <t>单位工程(17房屋建筑与装饰)</t>
  </si>
  <si>
    <t>土方工程</t>
  </si>
  <si>
    <t>分项工程(17房屋建筑与装饰)</t>
  </si>
  <si>
    <t>010101001001</t>
  </si>
  <si>
    <t>平整场地</t>
  </si>
  <si>
    <t>(1)三类土</t>
  </si>
  <si>
    <t>m2</t>
  </si>
  <si>
    <t>010101003001</t>
  </si>
  <si>
    <t>挖沟槽土方</t>
  </si>
  <si>
    <t>(1)三类土
(2)0.9m以内</t>
  </si>
  <si>
    <t>m3</t>
  </si>
  <si>
    <t>010101004001</t>
  </si>
  <si>
    <t>挖基坑土方</t>
  </si>
  <si>
    <t>(1)三类土
(2)2.6m以内</t>
  </si>
  <si>
    <t>010103001001</t>
  </si>
  <si>
    <t>回填方</t>
  </si>
  <si>
    <t>(1)原土回填</t>
  </si>
  <si>
    <t>5</t>
  </si>
  <si>
    <t>010103002001</t>
  </si>
  <si>
    <t>余方弃置</t>
  </si>
  <si>
    <t>(1)土方
(2)土方运距暂按5km计取，实际不同按实调整</t>
  </si>
  <si>
    <t>混凝土工程</t>
  </si>
  <si>
    <t>6</t>
  </si>
  <si>
    <t>010501001001</t>
  </si>
  <si>
    <t>垫层</t>
  </si>
  <si>
    <t>(1)泵送商品混凝土
(2)C15</t>
  </si>
  <si>
    <t>7</t>
  </si>
  <si>
    <t>010501001002</t>
  </si>
  <si>
    <t>(1)泵送商品混凝土
(2)C40
(3)钢柱底部，微膨胀细石混凝土垫层</t>
  </si>
  <si>
    <t>8</t>
  </si>
  <si>
    <t>010501001003</t>
  </si>
  <si>
    <t>(1)泵送商品混凝土
(2)C15
(3)钢柱底部，微膨胀细石混凝土垫层包裹</t>
  </si>
  <si>
    <t>9</t>
  </si>
  <si>
    <t>010501003001</t>
  </si>
  <si>
    <t>独立基础</t>
  </si>
  <si>
    <t>(1)泵送商品混凝土
(2)C30</t>
  </si>
  <si>
    <t>10</t>
  </si>
  <si>
    <t>010503001001</t>
  </si>
  <si>
    <t>基础梁</t>
  </si>
  <si>
    <t>(1)泵送商品混凝土
(2)C30
(3)基础梁</t>
  </si>
  <si>
    <t>11</t>
  </si>
  <si>
    <t>010503001002</t>
  </si>
  <si>
    <t>(1)泵送商品混凝土
(2)C20
(3)±0.00以下300mm高素混凝土</t>
  </si>
  <si>
    <t>12</t>
  </si>
  <si>
    <t>010502001001</t>
  </si>
  <si>
    <t>矩形柱</t>
  </si>
  <si>
    <t>13</t>
  </si>
  <si>
    <t>010505001001</t>
  </si>
  <si>
    <t>有梁板</t>
  </si>
  <si>
    <t>(1)泵送商品混凝土
(2)C25
(3)压型钢板上浇筑混凝土</t>
  </si>
  <si>
    <t>14</t>
  </si>
  <si>
    <t>010503004001</t>
  </si>
  <si>
    <t>圈梁</t>
  </si>
  <si>
    <t>(1)非泵送商品混凝土
(2)C25
(3)墙基150mm高素混凝土</t>
  </si>
  <si>
    <t>15</t>
  </si>
  <si>
    <t>010505006001</t>
  </si>
  <si>
    <t>栏板</t>
  </si>
  <si>
    <t>(1)泵送商品混凝土
(2)C25
(3)屋面层100mm宽300mm高反口（屋面防护栏杆大样）</t>
  </si>
  <si>
    <t>16</t>
  </si>
  <si>
    <t>010508001001</t>
  </si>
  <si>
    <t>后浇带</t>
  </si>
  <si>
    <t>(1)泵送商品混凝土
(2)C35
(3)后浇带 基础</t>
  </si>
  <si>
    <t>第2页 共9页</t>
  </si>
  <si>
    <t>钢筋工程</t>
  </si>
  <si>
    <t>17</t>
  </si>
  <si>
    <t>010515001001</t>
  </si>
  <si>
    <t>现浇构件钢筋</t>
  </si>
  <si>
    <t>(1)HPB300 φ6</t>
  </si>
  <si>
    <t>t</t>
  </si>
  <si>
    <t>18</t>
  </si>
  <si>
    <t>010515001002</t>
  </si>
  <si>
    <t>(1)HPB300 φ8</t>
  </si>
  <si>
    <t>19</t>
  </si>
  <si>
    <t>010515001003</t>
  </si>
  <si>
    <t>(1)HRB400E φ6</t>
  </si>
  <si>
    <t>20</t>
  </si>
  <si>
    <t>010515001004</t>
  </si>
  <si>
    <t>(1)HRB400E φ8</t>
  </si>
  <si>
    <t>21</t>
  </si>
  <si>
    <t>010515001005</t>
  </si>
  <si>
    <t>(1)HRB400E φ10</t>
  </si>
  <si>
    <t>22</t>
  </si>
  <si>
    <t>010515001006</t>
  </si>
  <si>
    <t>(1)HRB400E φ12</t>
  </si>
  <si>
    <t>23</t>
  </si>
  <si>
    <t>010515001007</t>
  </si>
  <si>
    <t>(1)HRB400E φ14</t>
  </si>
  <si>
    <t>24</t>
  </si>
  <si>
    <t>010515001008</t>
  </si>
  <si>
    <t>(1)HRB400E φ16</t>
  </si>
  <si>
    <t>25</t>
  </si>
  <si>
    <t>010515001009</t>
  </si>
  <si>
    <t>(1)HRB400E φ20</t>
  </si>
  <si>
    <t>机械连接</t>
  </si>
  <si>
    <t>26</t>
  </si>
  <si>
    <t>010516006001</t>
  </si>
  <si>
    <t>电渣压力焊接</t>
  </si>
  <si>
    <t>(1)φ20</t>
  </si>
  <si>
    <t>个</t>
  </si>
  <si>
    <t>金属构件工程</t>
  </si>
  <si>
    <t>27</t>
  </si>
  <si>
    <t>010603002001</t>
  </si>
  <si>
    <t>空腹钢柱</t>
  </si>
  <si>
    <t>(1)箱型
(2)Q335B，G1 400*400*10mm
(3)0.504t
(4)六角螺栓
(5)金属面环氧富锌防锈漆两道
(6)一类金属构件，运距暂按10km计取，实际不同按实调整</t>
  </si>
  <si>
    <t>28</t>
  </si>
  <si>
    <t>010604001001</t>
  </si>
  <si>
    <t>钢梁</t>
  </si>
  <si>
    <t>(1)热轧矩形钢管
(2)Q335B，GL1 200*300*8mm，GL2 200*400*10mm
(3)0.34t
(4)7.2m以内
(5)金属面环氧富锌防锈漆两道
(6)一类金属构件，运距暂按10km计取，实际不同按实调整</t>
  </si>
  <si>
    <t>29</t>
  </si>
  <si>
    <t>010605001001</t>
  </si>
  <si>
    <t>钢板楼板</t>
  </si>
  <si>
    <t>(1)压型钢板：YXB75-344-688,板厚1.0mm，封口板：150mm高，板厚：1.2mm
(2)150mm
(3) 
(4)一类金属构件，运距暂按10km计取，实际不同按实调整</t>
  </si>
  <si>
    <t>30</t>
  </si>
  <si>
    <t>010606008001</t>
  </si>
  <si>
    <t>钢梯</t>
  </si>
  <si>
    <t>(1)钢板
(2)踏步式
(3)金属面环氧富锌防锈漆两道
(4)参国标02J401-T5C12a-36
(5)二类金属构件，运</t>
  </si>
  <si>
    <t>第3页 共9页</t>
  </si>
  <si>
    <t>距暂按10km计取，实际不同按实调整</t>
  </si>
  <si>
    <t>楼地面工程</t>
  </si>
  <si>
    <t>P房 地面</t>
  </si>
  <si>
    <t>31</t>
  </si>
  <si>
    <t>010404001001</t>
  </si>
  <si>
    <t>(1)100mm厚碎石垫层（海砂）</t>
  </si>
  <si>
    <t>32</t>
  </si>
  <si>
    <t>010501001004</t>
  </si>
  <si>
    <t>(1)泵送商品混凝土
(2)C25
(3)150mm厚</t>
  </si>
  <si>
    <t>P房 踢脚 水泥砂浆详国标05J909-踢2D/TJ4.(燃烧性能等级A)</t>
  </si>
  <si>
    <t>33</t>
  </si>
  <si>
    <t>011105001001</t>
  </si>
  <si>
    <t>水泥砂浆踢脚线</t>
  </si>
  <si>
    <t>(1)150mm
(2)3mm厚外加剂专用砂浆抹基底挂糙（抹前用水喷湿墙面）
(3)5mm厚 1:1:6 水泥石灰膏砂浆打底划出纹道+6mm厚1:0.5:2.5水泥石灰膏砂浆抹面压实赶平
(4)1mm厚建筑胶水泥（掺色）面层（三遍做法）</t>
  </si>
  <si>
    <t>其他装饰工程</t>
  </si>
  <si>
    <t>栏杆</t>
  </si>
  <si>
    <t>34</t>
  </si>
  <si>
    <t>011503001001</t>
  </si>
  <si>
    <t>金属扶手、栏杆、栏板</t>
  </si>
  <si>
    <t>(1)60x60x2mm镀锌方管
(2)60x60x2mm镀锌方管@1160mm；40x40x1.5mm镀锌方管@110mm
(3)屋面栏杆</t>
  </si>
  <si>
    <t>m</t>
  </si>
  <si>
    <t>35</t>
  </si>
  <si>
    <t>010516002001</t>
  </si>
  <si>
    <t>预埋铁件</t>
  </si>
  <si>
    <t>(1)钢板110*110*6mm
(2)锚筋φ10
(3)栏杆预埋件M4做法详见15J403-1E22</t>
  </si>
  <si>
    <t>36</t>
  </si>
  <si>
    <t>011405001001</t>
  </si>
  <si>
    <t>金属面油漆</t>
  </si>
  <si>
    <t>(1)栏杆面层烤漆
(2)红丹防锈漆一遍</t>
  </si>
  <si>
    <t>37</t>
  </si>
  <si>
    <t>010902008001</t>
  </si>
  <si>
    <t>屋面变形缝</t>
  </si>
  <si>
    <t>(1)挡水板 δ3-4钢板</t>
  </si>
  <si>
    <t>金属隔断</t>
  </si>
  <si>
    <t>38</t>
  </si>
  <si>
    <t>011210002001</t>
  </si>
  <si>
    <t>(1)100mm厚 金属岩棉夹芯板</t>
  </si>
  <si>
    <t>安装工程</t>
  </si>
  <si>
    <t>单位工程(17安装)</t>
  </si>
  <si>
    <t>电气工程</t>
  </si>
  <si>
    <t>分项工程(17安装)</t>
  </si>
  <si>
    <t>39</t>
  </si>
  <si>
    <t>030404017001</t>
  </si>
  <si>
    <t>配电箱</t>
  </si>
  <si>
    <t>(1)半周长1m
(2)SDAP配电箱
(3)距地1.5m</t>
  </si>
  <si>
    <t>台</t>
  </si>
  <si>
    <t>40</t>
  </si>
  <si>
    <t>030404017002</t>
  </si>
  <si>
    <t>(1)半周长1m
(2)SDAW1配电箱
(3)距地1.5m</t>
  </si>
  <si>
    <t>第4页 共9页</t>
  </si>
  <si>
    <t>41</t>
  </si>
  <si>
    <t>030404017003</t>
  </si>
  <si>
    <t>(1)半周长1m
(2)SDAW2配电箱
(3)距地1.5m</t>
  </si>
  <si>
    <t>42</t>
  </si>
  <si>
    <t>030404017004</t>
  </si>
  <si>
    <t>(1)半周长1m
(2)1AL配电箱
(3)距地1.5m（仅计算空箱）</t>
  </si>
  <si>
    <t>43</t>
  </si>
  <si>
    <t>030411001001</t>
  </si>
  <si>
    <t>配管</t>
  </si>
  <si>
    <t>(1)钢制
(2)DN25
(3)暗配</t>
  </si>
  <si>
    <t>44</t>
  </si>
  <si>
    <t>030411001002</t>
  </si>
  <si>
    <t>(1)钢制
(2)DN100
(3)暗配</t>
  </si>
  <si>
    <t>45</t>
  </si>
  <si>
    <t>030411001003</t>
  </si>
  <si>
    <t>(1)钢制
(2)DN125
(3)暗配</t>
  </si>
  <si>
    <t>46</t>
  </si>
  <si>
    <t>030411001004</t>
  </si>
  <si>
    <t>(1)规格:DN25
(2)名称:金属软管
(3)接地要求:
(4)配置形式:</t>
  </si>
  <si>
    <t>47</t>
  </si>
  <si>
    <t>030408001001</t>
  </si>
  <si>
    <t>电力电缆</t>
  </si>
  <si>
    <t>(1)WDZC-YJY-
(2)4*120
(3)铜芯
(4)电力电缆</t>
  </si>
  <si>
    <t>48</t>
  </si>
  <si>
    <t>030408001002</t>
  </si>
  <si>
    <t>(1)WDZC-YJY-
(2)4*95+1*50
(3)铜芯
(4)电力电缆</t>
  </si>
  <si>
    <t>49</t>
  </si>
  <si>
    <t>030408001003</t>
  </si>
  <si>
    <t>(1)WDZC-YJY-
(2)4*50+1*25 
(3)铜芯
(4)电力电缆</t>
  </si>
  <si>
    <t>50</t>
  </si>
  <si>
    <t>030408006001</t>
  </si>
  <si>
    <t>电力电缆头</t>
  </si>
  <si>
    <t>(1)1KV以下室内干包式铜芯电力电缆(电缆截面≤120mm2)</t>
  </si>
  <si>
    <t>51</t>
  </si>
  <si>
    <t>030408006002</t>
  </si>
  <si>
    <t>(1)1KV以下室内干包式铜芯电力电缆(电缆截面≤50mm2)</t>
  </si>
  <si>
    <t>52</t>
  </si>
  <si>
    <t>030411006001</t>
  </si>
  <si>
    <t>接线盒</t>
  </si>
  <si>
    <t>(1)接线盒</t>
  </si>
  <si>
    <t>53</t>
  </si>
  <si>
    <t>030411004001</t>
  </si>
  <si>
    <t>配线</t>
  </si>
  <si>
    <t>(1)铜芯
(2)10mm2
(3)穿动力线
(4)WDZC-BYJ
(5)线槽配线</t>
  </si>
  <si>
    <t>54</t>
  </si>
  <si>
    <t>030411004002</t>
  </si>
  <si>
    <t>(1)铜芯
(2)10mm2
(3)穿动力线
(4)WDZC-BYJ
(5)管内穿线</t>
  </si>
  <si>
    <t>水卫工程</t>
  </si>
  <si>
    <t>给水</t>
  </si>
  <si>
    <t>55</t>
  </si>
  <si>
    <t>031001006001</t>
  </si>
  <si>
    <t>塑料管</t>
  </si>
  <si>
    <t>(1)Φ40 塑料给水管</t>
  </si>
  <si>
    <t>56</t>
  </si>
  <si>
    <t>031003013001</t>
  </si>
  <si>
    <t>水表</t>
  </si>
  <si>
    <t>(1)螺纹连接</t>
  </si>
  <si>
    <t>组/个</t>
  </si>
  <si>
    <t>第5页 共9页</t>
  </si>
  <si>
    <t>(2)室内
(3)DN40</t>
  </si>
  <si>
    <t>57</t>
  </si>
  <si>
    <t>031004014001</t>
  </si>
  <si>
    <t>给、排水附(配)件</t>
  </si>
  <si>
    <t>(1)水龙头
(2)DN40</t>
  </si>
  <si>
    <t>个/组</t>
  </si>
  <si>
    <t>室外改造</t>
  </si>
  <si>
    <t>室外总体市政工程</t>
  </si>
  <si>
    <t>通用项目</t>
  </si>
  <si>
    <t>58</t>
  </si>
  <si>
    <t>040101001002</t>
  </si>
  <si>
    <t>挖一般土方</t>
  </si>
  <si>
    <t>(1)二类土
(2)1.5m以内</t>
  </si>
  <si>
    <t>59</t>
  </si>
  <si>
    <t>040103002007</t>
  </si>
  <si>
    <t>现浇钢筋混凝土平台TJ02/5</t>
  </si>
  <si>
    <t>围墙（甲供）TJ21</t>
  </si>
  <si>
    <t>60</t>
  </si>
  <si>
    <t>010101003004</t>
  </si>
  <si>
    <t>(1)一、二类土
(2)1.5m以内</t>
  </si>
  <si>
    <t>61</t>
  </si>
  <si>
    <t>040103002008</t>
  </si>
  <si>
    <t>62</t>
  </si>
  <si>
    <t>040303001001</t>
  </si>
  <si>
    <t>混凝土垫层</t>
  </si>
  <si>
    <t>(1)200厚C15混凝土垫层</t>
  </si>
  <si>
    <t>室外道路</t>
  </si>
  <si>
    <t>停车位TJ-21</t>
  </si>
  <si>
    <t>63</t>
  </si>
  <si>
    <t>050201005002</t>
  </si>
  <si>
    <t>嵌草砖(格)铺装</t>
  </si>
  <si>
    <t>(1)垫层厚度:3cm砂垫层、100mm级配碎砾石垫层
(2)嵌草砖(格)品种、规格、颜色:250*200*80井字形嵌草砖（甲供）
(3)漏空部分填土要求:回填种植土
(4)素土夯实密实度不小于0.94
(5)TJ-02/做法2</t>
  </si>
  <si>
    <t>64</t>
  </si>
  <si>
    <t>050201001001</t>
  </si>
  <si>
    <t>园路</t>
  </si>
  <si>
    <t>(1)900*200*80芝麻灰荔枝面收边
(2)30厚1:3干硬性水泥砂浆
(3)150厚C15混凝土垫层
(4)素土夯实密实度不小于0.94
(5)祥TJ-01/1节点做法及TJ-02做法6</t>
  </si>
  <si>
    <t>65</t>
  </si>
  <si>
    <t>050201003001</t>
  </si>
  <si>
    <t>路牙铺设</t>
  </si>
  <si>
    <t>(1)30厚1:3水泥砂浆
(2)900*300*150芝麻灰烧面道牙（直线形），外侧倒角20*20</t>
  </si>
  <si>
    <t>第6页 共9页</t>
  </si>
  <si>
    <t>(3)C15混凝土基座、
(4)TJ21 b-b剖</t>
  </si>
  <si>
    <t>66</t>
  </si>
  <si>
    <t>050201003002</t>
  </si>
  <si>
    <t>(1)30厚1:3水泥砂浆
(2)900*300*150芝麻灰烧面道牙（弧线形），外侧倒角20*20
(3)C15混凝土基座
(4)TJ21 b-b剖</t>
  </si>
  <si>
    <t>沥青道路TJ02/1</t>
  </si>
  <si>
    <t>67</t>
  </si>
  <si>
    <t>040203006011</t>
  </si>
  <si>
    <t>沥青混凝土</t>
  </si>
  <si>
    <t>(1)细粒式沥青砼(AC-13C SBS改性)
(2)4cm
(3)沥青运距5KM
(4)TJ-02做法1</t>
  </si>
  <si>
    <t>68</t>
  </si>
  <si>
    <t>040203006012</t>
  </si>
  <si>
    <t>(1)粗粒式沥青混凝土(AC-25C)
(2)7cm
(3)沥青运距5KM
(4)TJ-02做法1</t>
  </si>
  <si>
    <t>69</t>
  </si>
  <si>
    <t>040202015004</t>
  </si>
  <si>
    <t>水泥稳定碎（砾）石</t>
  </si>
  <si>
    <t>(1)5%
(2)满足设计规范要求
(3)20Cm
(4)TJ-02做法1</t>
  </si>
  <si>
    <t>70</t>
  </si>
  <si>
    <t>040202011006</t>
  </si>
  <si>
    <t>碎石</t>
  </si>
  <si>
    <t>(1)150碎石垫层
(2)满足设计规范要求
(3)素土夯实密实度不小于0.94</t>
  </si>
  <si>
    <t>现浇混凝土路面TJ02/3</t>
  </si>
  <si>
    <t>71</t>
  </si>
  <si>
    <t>040202011007</t>
  </si>
  <si>
    <t>(1)150碎石垫层
(2)满足设计规范要求
(3)素土夯实密实度不小于0.94
(4)祥TJ-02做法3</t>
  </si>
  <si>
    <t>72</t>
  </si>
  <si>
    <t>040203007002</t>
  </si>
  <si>
    <t>水泥混凝土</t>
  </si>
  <si>
    <t>(1)200mm
(2)C25混凝土(4-6分沧浇捣)
(3)泡沫棒嵌缝、聚氨酯嵌缝胶填缝
(4)祥TJ-02做法3</t>
  </si>
  <si>
    <t>检查井井周路面加固TJ13a</t>
  </si>
  <si>
    <t>73</t>
  </si>
  <si>
    <t>040203007003</t>
  </si>
  <si>
    <t>(1)220mm
(2)C25混凝土
(3)祥TJ-13a
(4)检查井井周路面加固</t>
  </si>
  <si>
    <t>74</t>
  </si>
  <si>
    <t>040901001003</t>
  </si>
  <si>
    <t>(1)HPB300
(2)φ12</t>
  </si>
  <si>
    <t>透水砖</t>
  </si>
  <si>
    <t>75</t>
  </si>
  <si>
    <t>040204002002</t>
  </si>
  <si>
    <t>人行道块料铺设</t>
  </si>
  <si>
    <t>(1)60mm厚透水砖，粗砂灌缝（材料甲供）
(2)20厚1:5干硬性水泥砂浆 
(3)150厚开级配水泥稳定碎石压实</t>
  </si>
  <si>
    <t>第7页 共9页</t>
  </si>
  <si>
    <t>(4)100厚开级配碎石压实 
(5)素土夯实,压实度≥93%
(6)详TJ02做法七</t>
  </si>
  <si>
    <t>主出入口路缘石</t>
  </si>
  <si>
    <t>76</t>
  </si>
  <si>
    <t>040204004003</t>
  </si>
  <si>
    <t>安砌侧（平、缘）石</t>
  </si>
  <si>
    <t>(1)900*300*150芝麻灰烧面道牙（直线形），外侧倒角20*20</t>
  </si>
  <si>
    <t>路灯工程</t>
  </si>
  <si>
    <t>77</t>
  </si>
  <si>
    <t>010101003005</t>
  </si>
  <si>
    <t>(1)三类土
(2)1.5m以内</t>
  </si>
  <si>
    <t>78</t>
  </si>
  <si>
    <t>040103001007</t>
  </si>
  <si>
    <t>填方</t>
  </si>
  <si>
    <t>(1)填方粒径要求:原土回填
(2)填方来源、运距:原土回填
(3)密实度要求:满足设计要求
(4)填方材料品种:土方</t>
  </si>
  <si>
    <t>79</t>
  </si>
  <si>
    <t>040103001008</t>
  </si>
  <si>
    <t>(1)满足设计规范要求
(2)外购
(3)满足设计规范要求
(4)机制砂</t>
  </si>
  <si>
    <t>80</t>
  </si>
  <si>
    <t>040103002009</t>
  </si>
  <si>
    <t>(1)废弃料品种:土方
(2)运距:土方运距暂按5km计取，实际不同按实调整</t>
  </si>
  <si>
    <t>81</t>
  </si>
  <si>
    <t>040805003002</t>
  </si>
  <si>
    <t>高杆照明灯</t>
  </si>
  <si>
    <t>(1)名称:15米高杆灯（利旧）
(2)L50*50*5-2500mm
(3)光源数量:钠灯8*400w（仰角30°）
(4)垫层、基础：厚度、材料品种、强度等级:C10混凝土垫层、C25混凝土基础
(5)灯杆材质、高度:15m
(6)TJ-23</t>
  </si>
  <si>
    <t>套</t>
  </si>
  <si>
    <t>82</t>
  </si>
  <si>
    <t>040805001001</t>
  </si>
  <si>
    <t>常规照明灯</t>
  </si>
  <si>
    <t>(1)4米高庭院灯（甲供）
(2)L50*50*5-2500mm
(3)膨胀螺丝
(4)C20混凝土基础，4φ12、φ12@150
(5)4米高
(6)TJ-27a</t>
  </si>
  <si>
    <t>83</t>
  </si>
  <si>
    <t>040803005005</t>
  </si>
  <si>
    <t>电缆终端头</t>
  </si>
  <si>
    <t>(1)YJY-0.6/1KV-4X120电缆终端头</t>
  </si>
  <si>
    <t>84</t>
  </si>
  <si>
    <t>040804001004</t>
  </si>
  <si>
    <t>(1)PE32
(2)TJ-09</t>
  </si>
  <si>
    <t>85</t>
  </si>
  <si>
    <t>040804001005</t>
  </si>
  <si>
    <t>(1)镀锌钢管
(2)SC32</t>
  </si>
  <si>
    <t>86</t>
  </si>
  <si>
    <t>040205001002</t>
  </si>
  <si>
    <t>人（手）孔井</t>
  </si>
  <si>
    <t>(1)盖板材质、规格:C</t>
  </si>
  <si>
    <t>座</t>
  </si>
  <si>
    <t>第8页 共9页</t>
  </si>
  <si>
    <t>20钢筋混凝土盖板，双向配筋A6@150
(2)材料品种:手孔井采用MU10青砖. M5水泥砂浆砌筑,内壁1:2水泥砂浆抹面10mm厚.
(3)基础、垫层：材料品种、厚度:100厚细砂垫层，120厚手摆块石灌砂基础
(4)规格尺寸:960*960*990mm
(5)TJ27</t>
  </si>
  <si>
    <t>87</t>
  </si>
  <si>
    <t>040803001006</t>
  </si>
  <si>
    <t>电缆</t>
  </si>
  <si>
    <t>(1)铜芯交联聚乙烯绝缘聚氯乙烯护套电力电缆
(2)YJY-0.6/1KV-5*4
(3)管内穿线</t>
  </si>
  <si>
    <t>88</t>
  </si>
  <si>
    <t>040803005006</t>
  </si>
  <si>
    <t>89</t>
  </si>
  <si>
    <t>040803001007</t>
  </si>
  <si>
    <t>(1)铜芯交联聚乙烯绝缘聚氯乙烯护套钢带铠装电力电缆
(2)YJY22-5*6
(3)管内穿线</t>
  </si>
  <si>
    <t>90</t>
  </si>
  <si>
    <t>040803005007</t>
  </si>
  <si>
    <t>(1)YJY22-5*6电缆终端头</t>
  </si>
  <si>
    <t>91</t>
  </si>
  <si>
    <t>040807003002</t>
  </si>
  <si>
    <t>接地装置调试</t>
  </si>
  <si>
    <t>(1)接地装置调试</t>
  </si>
  <si>
    <t>系统/组</t>
  </si>
  <si>
    <t>主出入口</t>
  </si>
  <si>
    <t>92</t>
  </si>
  <si>
    <t>040803002001</t>
  </si>
  <si>
    <t>电缆保护管</t>
  </si>
  <si>
    <t>(1)电缆钢管
(2)DN100</t>
  </si>
  <si>
    <t>室外管网</t>
  </si>
  <si>
    <t>污水管网</t>
  </si>
  <si>
    <t>93</t>
  </si>
  <si>
    <t>010101003006</t>
  </si>
  <si>
    <t>94</t>
  </si>
  <si>
    <t>040103001009</t>
  </si>
  <si>
    <t>95</t>
  </si>
  <si>
    <t>040103001010</t>
  </si>
  <si>
    <t>(1)满足设计规范要求
(2)原土回填
(3)满足设计规范要求
(4)土方</t>
  </si>
  <si>
    <t>96</t>
  </si>
  <si>
    <t>040103002010</t>
  </si>
  <si>
    <t>97</t>
  </si>
  <si>
    <t>040504002001</t>
  </si>
  <si>
    <t>混凝土井</t>
  </si>
  <si>
    <t>(1)C25钢筋混凝土井壁、C25钢筋混凝土井圈
(2)100厚碎石垫层、100C15混凝土基础
(3)20厚1:2水泥砂浆</t>
  </si>
  <si>
    <t>第9页 共9页</t>
  </si>
  <si>
    <t>抹平
(4)直径700球墨铸铁双层井盖（甲供）
(5)平均井室高度1.34m
(6)TJ13a检查井</t>
  </si>
  <si>
    <t>98</t>
  </si>
  <si>
    <t>040501004002</t>
  </si>
  <si>
    <t>(1)承插式橡胶圈接口
(2)100厚中粗砂垫层
(3)闭水试验
(4)HDPE双壁波纹管DN300，环刚度不宜小于8.0KN/m2
(5)排水管</t>
  </si>
  <si>
    <t>99</t>
  </si>
  <si>
    <t>040504009002</t>
  </si>
  <si>
    <t>雨水口</t>
  </si>
  <si>
    <t>(1)150厚碎石灌砂垫层、150厚C15混基础底板
(2)MU10号粉煤灰砖
(3)M10水泥砂浆
(4)500*750铸铁雨水蓖（甲供）
(5)井内外侧1：2水泥砂浆抹面20厚
(6)详TJ-13b</t>
  </si>
  <si>
    <t>给水管网</t>
  </si>
  <si>
    <t>100</t>
  </si>
  <si>
    <t>031001006002</t>
  </si>
  <si>
    <t>(1)热熔连接
(2)自来水
(3)PE管 DN80
(4)管道消毒冲洗</t>
  </si>
  <si>
    <t>园林绿化与景观工程</t>
  </si>
  <si>
    <t>单位工程(17园林)</t>
  </si>
  <si>
    <t>室外绿化</t>
  </si>
  <si>
    <t>分项工程(17园林)</t>
  </si>
  <si>
    <t>101</t>
  </si>
  <si>
    <t>050101009003</t>
  </si>
  <si>
    <t>种植土回(换)填</t>
  </si>
  <si>
    <t>(1)回填土质要求:种植土
(2)回填厚度:30cm</t>
  </si>
  <si>
    <t>合        计</t>
  </si>
  <si>
    <t>第1页 共2页</t>
  </si>
  <si>
    <t>011705001001</t>
  </si>
  <si>
    <t>大型机械设备进出场及安拆</t>
  </si>
  <si>
    <t>项</t>
  </si>
  <si>
    <t>011702033001</t>
  </si>
  <si>
    <t>垫层模板</t>
  </si>
  <si>
    <t>(1)垫层模板
(2)0.1m</t>
  </si>
  <si>
    <t>011702001001</t>
  </si>
  <si>
    <t>基础模板</t>
  </si>
  <si>
    <t>(1)独立基础</t>
  </si>
  <si>
    <t>011702005001</t>
  </si>
  <si>
    <t>基础梁模板</t>
  </si>
  <si>
    <t>(1)0.6m/0.15m
(2)矩形
(3)基础梁、±0.00以下300mm高素混凝土</t>
  </si>
  <si>
    <t>011702002001</t>
  </si>
  <si>
    <t>柱模板</t>
  </si>
  <si>
    <t>(1)1.7m以内
(2)矩形</t>
  </si>
  <si>
    <t>011702008001</t>
  </si>
  <si>
    <t>圈梁模板</t>
  </si>
  <si>
    <t>(1)0.3m以内
(2)墙基150mm高素混凝土</t>
  </si>
  <si>
    <t>011702021001</t>
  </si>
  <si>
    <t>栏板模板</t>
  </si>
  <si>
    <t>(1)矩形
(2)屋面层100mm宽300mm高反口（屋面防护栏杆大样）</t>
  </si>
  <si>
    <t>011702030001</t>
  </si>
  <si>
    <t>后浇带模板</t>
  </si>
  <si>
    <t>(1)后浇带 基础
(2)0.4m以内</t>
  </si>
  <si>
    <t>011703001001</t>
  </si>
  <si>
    <t>垂直运输</t>
  </si>
  <si>
    <t>(1)钢结构
(2)/
(3)4m、1层</t>
  </si>
  <si>
    <t>011701002001</t>
  </si>
  <si>
    <t>外脚手架及垂直封闭安全网</t>
  </si>
  <si>
    <t>(1)外墙
(2)落地式
(3)3.6m
(4)扣件式钢管脚手架
(5)阻燃安全网</t>
  </si>
  <si>
    <t>031301017001</t>
  </si>
  <si>
    <t>脚手架搭拆</t>
  </si>
  <si>
    <t>(1)电气设备安装工程脚手架搭拆费</t>
  </si>
  <si>
    <t>031301017002</t>
  </si>
  <si>
    <t>(1)给排水、采暖、燃气工程脚手架搭拆费</t>
  </si>
  <si>
    <t>第2页 共2页</t>
  </si>
  <si>
    <t>合       计</t>
  </si>
  <si>
    <t>项目名称：卡丁车赛道配套项目施工协作队伍选择采购最高控制价（合同包2）</t>
  </si>
  <si>
    <t>合同包2</t>
  </si>
  <si>
    <t>工程名称：卡丁车赛道配套项目施工协作队伍选择采购最高控制价（合同包2）</t>
  </si>
  <si>
    <t>第1页 共11页</t>
  </si>
  <si>
    <t>金井湾游客服务中心</t>
  </si>
  <si>
    <t>装饰工程</t>
  </si>
  <si>
    <t>装饰</t>
  </si>
  <si>
    <t>拆除工程</t>
  </si>
  <si>
    <t>011606003001</t>
  </si>
  <si>
    <t>天棚面龙骨及饰面拆除</t>
  </si>
  <si>
    <t>(1)拆除600*600 铝扣板</t>
  </si>
  <si>
    <t>011610004001</t>
  </si>
  <si>
    <t>门窗套拆除</t>
  </si>
  <si>
    <t>(1)拆除铝合金门框套</t>
  </si>
  <si>
    <t>011605002001</t>
  </si>
  <si>
    <t>立面块料拆除</t>
  </si>
  <si>
    <t>(1)拆除墙面玻璃</t>
  </si>
  <si>
    <t>010103002002</t>
  </si>
  <si>
    <t>(1)拆除垃圾
(2)拆除垃圾运距暂按5km计取，实际不同按实调整</t>
  </si>
  <si>
    <t>新做工程</t>
  </si>
  <si>
    <t>011302001001</t>
  </si>
  <si>
    <t>天棚吊顶</t>
  </si>
  <si>
    <t>(1)利用原有龙骨
(2)维修间：新换600×600 铝扣板（8块）、男卫：新换600×600 铝扣板（4块）</t>
  </si>
  <si>
    <t>010808004001</t>
  </si>
  <si>
    <t>金属门窗套</t>
  </si>
  <si>
    <t>(1)铝合金门框套50*100*5mm</t>
  </si>
  <si>
    <t>011207001001</t>
  </si>
  <si>
    <t>墙面装饰板</t>
  </si>
  <si>
    <t>(1)12mm厚钢化玻璃</t>
  </si>
  <si>
    <t>清洗外观</t>
  </si>
  <si>
    <t>011302001002</t>
  </si>
  <si>
    <t>(1)吊顶扣板清洗</t>
  </si>
  <si>
    <t>01B001</t>
  </si>
  <si>
    <t>(1)清洗外观（外墙外立面）</t>
  </si>
  <si>
    <t>030412001001</t>
  </si>
  <si>
    <t>普通灯具</t>
  </si>
  <si>
    <t>(1)LED吊灯</t>
  </si>
  <si>
    <t>030412004001</t>
  </si>
  <si>
    <t>装饰灯</t>
  </si>
  <si>
    <t>(1)4寸筒灯</t>
  </si>
  <si>
    <t>030412004002</t>
  </si>
  <si>
    <t>(1)双射灯</t>
  </si>
  <si>
    <t>030412004003</t>
  </si>
  <si>
    <t>(1)灯带</t>
  </si>
  <si>
    <t>030412001002</t>
  </si>
  <si>
    <t>(1)拆除LED吊灯</t>
  </si>
  <si>
    <t>030412004004</t>
  </si>
  <si>
    <t>(1)拆除4寸筒灯</t>
  </si>
  <si>
    <t>030412004005</t>
  </si>
  <si>
    <t>(1)拆除双射灯</t>
  </si>
  <si>
    <t>030412004006</t>
  </si>
  <si>
    <t>(1)拆除灯带</t>
  </si>
  <si>
    <t>030507014001</t>
  </si>
  <si>
    <t>显示设备</t>
  </si>
  <si>
    <t>(1)LED彩色显示屏</t>
  </si>
  <si>
    <t>031004014002</t>
  </si>
  <si>
    <t>(1)洗脸盆水龙头DN15</t>
  </si>
  <si>
    <t>031003001001</t>
  </si>
  <si>
    <t>螺纹阀门</t>
  </si>
  <si>
    <t>(1)冲水阀</t>
  </si>
  <si>
    <t>031004014003</t>
  </si>
  <si>
    <t>(1)拆除水龙头</t>
  </si>
  <si>
    <t>第2页 共11页</t>
  </si>
  <si>
    <t>031003001002</t>
  </si>
  <si>
    <t>(1)拆除冲水阀</t>
  </si>
  <si>
    <t>儿童赛道、停车场周边改造</t>
  </si>
  <si>
    <t>道路工程</t>
  </si>
  <si>
    <t>040103002001</t>
  </si>
  <si>
    <t>(1)废弃料品种:路面拆除废料
(2)运距:土方运距暂按5km计取，实际不同按实调整</t>
  </si>
  <si>
    <t>040101001001</t>
  </si>
  <si>
    <t>(1)三类土
(2)1.5m以内
(3)挖除原绿化部分，原停车位、原车道部分，挖至45cm</t>
  </si>
  <si>
    <t>040101003001</t>
  </si>
  <si>
    <t>(1)一二类土
(2)1.5m以内
(3)树池改人行道</t>
  </si>
  <si>
    <t>040103002002</t>
  </si>
  <si>
    <t>围墙</t>
  </si>
  <si>
    <t>040101003002</t>
  </si>
  <si>
    <t>040103001001</t>
  </si>
  <si>
    <t>040103002003</t>
  </si>
  <si>
    <t>破除路段</t>
  </si>
  <si>
    <t>041001001001</t>
  </si>
  <si>
    <t>拆除路面</t>
  </si>
  <si>
    <t>(1)沥青路面
(2)7cm
(3)新建雨水连管处破路、电缆管过路破路
(4)弃运:5KM</t>
  </si>
  <si>
    <t>041001003001</t>
  </si>
  <si>
    <t>拆除基层</t>
  </si>
  <si>
    <t>(1)水泥稳定碎石基层
(2)20cm
(3)新建雨水连管处破路、电缆管过路破路
(4)弃运:5KM</t>
  </si>
  <si>
    <t>041001003002</t>
  </si>
  <si>
    <t>(1)碎石底层(利旧70%)
(2)15cm
(3)新建雨水连管处破路、电缆管过路破路
(4)弃运:5KM</t>
  </si>
  <si>
    <t>041001009001</t>
  </si>
  <si>
    <t>拆除井</t>
  </si>
  <si>
    <t>(1)砖砌井
(2)雨水检查井</t>
  </si>
  <si>
    <t>第3页 共11页</t>
  </si>
  <si>
    <t>(3)直径800
(4)弃运:5KM</t>
  </si>
  <si>
    <t>新旧路基搭接</t>
  </si>
  <si>
    <t>041001001002</t>
  </si>
  <si>
    <t>(1)沥青路面
(2)7cm
(3)弃运:5KM</t>
  </si>
  <si>
    <t>041001003003</t>
  </si>
  <si>
    <t>(1)水泥稳定碎石基层
(2)20cm
(3)弃运:5KM</t>
  </si>
  <si>
    <t>041001003004</t>
  </si>
  <si>
    <t>(1)碎石垫层
(2)15cm
(3)碎石底层(利旧70%)</t>
  </si>
  <si>
    <t>人行道</t>
  </si>
  <si>
    <t>041001002001</t>
  </si>
  <si>
    <t>拆除人行道</t>
  </si>
  <si>
    <t>(1)拆除透水砖
(2)5cm</t>
  </si>
  <si>
    <t>041001001003</t>
  </si>
  <si>
    <t>(1)混凝土基层
(2)15cm</t>
  </si>
  <si>
    <t>040102001001</t>
  </si>
  <si>
    <t>挖一般石方</t>
  </si>
  <si>
    <t>(1)人行道下碎石
(2)20cm厚</t>
  </si>
  <si>
    <t>停车位</t>
  </si>
  <si>
    <t>050101006001</t>
  </si>
  <si>
    <t>清除草皮</t>
  </si>
  <si>
    <t>(1)起挖草皮
(2)带土厚度2cm以外</t>
  </si>
  <si>
    <t>041001002002</t>
  </si>
  <si>
    <t>拆除植草格</t>
  </si>
  <si>
    <t>(1)植草砖
(2)5cm</t>
  </si>
  <si>
    <t>041001001004</t>
  </si>
  <si>
    <t>(1)混凝土基层
(2)18cm</t>
  </si>
  <si>
    <t>040102001002</t>
  </si>
  <si>
    <t>041001002003</t>
  </si>
  <si>
    <t>拆除车位边框</t>
  </si>
  <si>
    <t>(1)拆除车位边框
(2)暂按拆除人行道计算</t>
  </si>
  <si>
    <t>绿化带</t>
  </si>
  <si>
    <t>050101006002</t>
  </si>
  <si>
    <t>(1)绿化带拆除</t>
  </si>
  <si>
    <t>050101001001</t>
  </si>
  <si>
    <t>砍伐乔木</t>
  </si>
  <si>
    <t>(1)拆除高山榕
(2)20cm
(3)此处只计算挖除，不计算运输和移栽费用</t>
  </si>
  <si>
    <t>株</t>
  </si>
  <si>
    <t>分部分项</t>
  </si>
  <si>
    <t>041001005001</t>
  </si>
  <si>
    <t>拆除侧、平（缘）石</t>
  </si>
  <si>
    <t>(1)花岗岩路缘石</t>
  </si>
  <si>
    <t>新建路基</t>
  </si>
  <si>
    <t>040202011001</t>
  </si>
  <si>
    <t>(1)厚度:15cm碎石隔水层
(2)石料规格:同路面结构垫层</t>
  </si>
  <si>
    <t>040202003001</t>
  </si>
  <si>
    <t>水泥稳定土</t>
  </si>
  <si>
    <t>(1)厚度:20Cm水泥土回填</t>
  </si>
  <si>
    <t>第4页 共11页</t>
  </si>
  <si>
    <t>(2)水泥含量:5%
(3)路床顶面 20cm 厚度范围内的路基采用原槽掺水泥</t>
  </si>
  <si>
    <t>040202011002</t>
  </si>
  <si>
    <t>040202015001</t>
  </si>
  <si>
    <t>(1)5%
(2)满足设计要求
(3)20Cm</t>
  </si>
  <si>
    <t>广场</t>
  </si>
  <si>
    <t>040204002001</t>
  </si>
  <si>
    <t>(1)块料品种、规格:5cm透水砖（利旧）
(2)3cm1:3干硬性水泥砂浆
(3)基础、垫层：材料品种、厚度:10cmC20素混凝土
(4)15cm碎石灌砂</t>
  </si>
  <si>
    <t>050201005001</t>
  </si>
  <si>
    <t>(1)垫层厚度:5cm中砂垫层
(2)嵌草砖(格)品种、规格、颜色:5cm灰色植草砖（利旧）
(3)漏空部分填土要求:回填种植土
(4)18cmC20混凝土基层
(5)25cm碎石灌砂垫层
(6)原土夯实</t>
  </si>
  <si>
    <t>040402015001</t>
  </si>
  <si>
    <t>透水管</t>
  </si>
  <si>
    <t>(1)材质:PVC透水管
(2)规格:φ50
(3)间距1m 梅花型布置</t>
  </si>
  <si>
    <t>040204004001</t>
  </si>
  <si>
    <t>(1)材料品种、规格:花岗岩侧平石300*150mm
(2)3cm1:3水泥砂浆
(3)基础、垫层：材料品种、厚度:10cmC15素混凝土基座</t>
  </si>
  <si>
    <t>040204004002</t>
  </si>
  <si>
    <t>(1)材料品种、规格:路缘石150*150mm
(2)3cm1:3水泥砂浆
(3)利旧</t>
  </si>
  <si>
    <t>080505003001</t>
  </si>
  <si>
    <t>车挡</t>
  </si>
  <si>
    <t>(1)停车限位柱：总高30埋地10公分膨胀螺丝固定,长2米管径7.5cm壁厚1.5cm黄漆黑膜离路缘石1.15米</t>
  </si>
  <si>
    <t>处</t>
  </si>
  <si>
    <t>出入口进口坡</t>
  </si>
  <si>
    <t>040202011003</t>
  </si>
  <si>
    <t>(1)厚度:15cm碎石底层</t>
  </si>
  <si>
    <t>第5页 共11页</t>
  </si>
  <si>
    <t>(2)石料规格:</t>
  </si>
  <si>
    <t>040203007001</t>
  </si>
  <si>
    <t>(1)20Cm
(2)C30水泥混凝土</t>
  </si>
  <si>
    <t>广告区域</t>
  </si>
  <si>
    <t>011101005001</t>
  </si>
  <si>
    <t>自流坪楼地面</t>
  </si>
  <si>
    <t>(1)KCM耐磨漆(地面 四遍)：封闭底漆一遍中间漆两遍面漆一遍。</t>
  </si>
  <si>
    <t>破路恢复</t>
  </si>
  <si>
    <t>040202011004</t>
  </si>
  <si>
    <t>(1)厚度:15cm碎石隔水层
(2)石料规格:同路面结构垫层
(3)新建雨水连管处破路、电缆管过路破路
(4)利旧70%</t>
  </si>
  <si>
    <t>040202015002</t>
  </si>
  <si>
    <t>(1)5%
(2)满足设计要求
(3)20Cm
(4)新建雨水连管处破路、电缆管过路破路</t>
  </si>
  <si>
    <t>040202011005</t>
  </si>
  <si>
    <t>040202015003</t>
  </si>
  <si>
    <t>040201021001</t>
  </si>
  <si>
    <t>土工合成材料</t>
  </si>
  <si>
    <t>(1)自粘式玻璃纤维格栅</t>
  </si>
  <si>
    <t>围墙、大门</t>
  </si>
  <si>
    <t>010501001005</t>
  </si>
  <si>
    <t>(1)混凝土种类（商品混凝土、现场拌制，泵送、非泵送）:商品砼非泵送
(2)混凝土强度等级:100厚C15混凝土垫层</t>
  </si>
  <si>
    <t>010501003002</t>
  </si>
  <si>
    <t>(1)混凝土种类（商品混凝土、现场拌制，泵送、非泵送）:商品砼非泵送
(2)混凝土强度等级:C25</t>
  </si>
  <si>
    <t>010502001002</t>
  </si>
  <si>
    <t>010503001003</t>
  </si>
  <si>
    <t>(1)混凝土种类（商品</t>
  </si>
  <si>
    <t>第6页 共11页</t>
  </si>
  <si>
    <t>混凝土、现场拌制，泵送、非泵送）:商品砼非泵送
(2)混凝土强度等级:C25
(3)地梁DL1混凝土</t>
  </si>
  <si>
    <t>080401004001</t>
  </si>
  <si>
    <t>混凝土圈梁、过梁(反梁、压顶)</t>
  </si>
  <si>
    <t>(1)部位:压顶梁GL1混凝土
(2)截面形式、尺寸:300*150mm
(3)混凝土强度等级:商品砼非泵送C25</t>
  </si>
  <si>
    <t>010515001010</t>
  </si>
  <si>
    <t>(1)钢筋种类、规格:HRB335 直径14</t>
  </si>
  <si>
    <t>010515001011</t>
  </si>
  <si>
    <t>(1)钢筋种类、规格:HRB335 直径12</t>
  </si>
  <si>
    <t>010515001012</t>
  </si>
  <si>
    <t>(1)钢筋种类、规格:HPB300 直径8</t>
  </si>
  <si>
    <t>010515001013</t>
  </si>
  <si>
    <t>(1)钢筋种类、规格:HPB300 直径6</t>
  </si>
  <si>
    <t>010516002002</t>
  </si>
  <si>
    <t>(1)6厚钢板Q235
(2)150*150*6mm
(3)直径10钢筋</t>
  </si>
  <si>
    <t>010401003001</t>
  </si>
  <si>
    <t>实心砖墙</t>
  </si>
  <si>
    <t>(1) MU10水泥实心砖
(2)M7.5水泥砂浆砌筑</t>
  </si>
  <si>
    <t>010508001002</t>
  </si>
  <si>
    <t>(1)混凝土种类（商品混凝土、现场拌制，泵送、非泵送）:商品砼非泵送
(2)混凝土强度等级:C20素混凝土</t>
  </si>
  <si>
    <t>011204003001</t>
  </si>
  <si>
    <t>块料墙面</t>
  </si>
  <si>
    <t>(1)砖墙
(2)20厚黄褐色文化石
(3)8厚益胶泥结合层</t>
  </si>
  <si>
    <t>011201004001</t>
  </si>
  <si>
    <t>立面砂浆找平层</t>
  </si>
  <si>
    <t>(1)12厚1:2.5水泥砂浆找平层</t>
  </si>
  <si>
    <t>011206001001</t>
  </si>
  <si>
    <t>石材零星项目</t>
  </si>
  <si>
    <t>(1)安装方式:5厚1:2水泥砂浆结合层
(2)面层材料品种、规格、颜色:600*380*80厚芝麻白荔枝面、620*620*80厚芝麻白荔枝面、600*500*80厚芝麻白荔枝面</t>
  </si>
  <si>
    <t>011502003001</t>
  </si>
  <si>
    <t>石材装饰线</t>
  </si>
  <si>
    <t>(1)线条材料品种、规格、颜色:600*50*80厚芝麻白荔枝面、560*560*80厚芝麻白荔枝面</t>
  </si>
  <si>
    <t>010606009001</t>
  </si>
  <si>
    <t>钢护栏</t>
  </si>
  <si>
    <t>(1)钢材品种、规格:30*30*2（截面）厚镀锌钢管、20*20*2（截面）厚镀锌钢、3厚扁钢（花饰）
(2)含除锈及防锈底漆两道面漆两道</t>
  </si>
  <si>
    <t>第7页 共11页</t>
  </si>
  <si>
    <t>值警亭</t>
  </si>
  <si>
    <t>040205011001</t>
  </si>
  <si>
    <t>(1)规格:1500*1500*2400mm
(2)1.7m*1.7m*0.2m C20素混凝土 
(3)岗亭设计SZ-12</t>
  </si>
  <si>
    <t>道闸机</t>
  </si>
  <si>
    <t>040205022001</t>
  </si>
  <si>
    <t>(1)广告道闸
(2)1、主杆长度4500mm;
(3)2、叶片单片尺寸：750*100mm;
(4)3、灯箱广告尺寸：860*390,mm;
(5)4、机箱尺寸：460*350*1150mm;
(6)5、主体广告高度750mm、叶片数量（杆长-640）/93.5取整；
(7)6、电机功率250W、起落时间4s、遥控距离≤50m
(8)7、输入接口：电平信号/触电信号
(9)道闸基础尺寸分别为1.8m*0.6m*0.3m和1m*0.6m*0.3m，暂定C20混凝土</t>
  </si>
  <si>
    <t>排水工程</t>
  </si>
  <si>
    <t>010101003002</t>
  </si>
  <si>
    <t>040103001002</t>
  </si>
  <si>
    <t>040103001003</t>
  </si>
  <si>
    <t>(1)满足设计规范要求
(2)外购
(3)满足设计规范要求
(4)海砂</t>
  </si>
  <si>
    <t>040103002004</t>
  </si>
  <si>
    <t>040504009001</t>
  </si>
  <si>
    <t>(1)垫层、基础材质及厚度:底板C20混凝土、垫层C20细石混凝土
(2)砌筑材料品种、规格:混凝土模块砌体MU15
(3)砂浆强度等级及配合比:M10水泥砂浆</t>
  </si>
  <si>
    <t>第8页 共11页</t>
  </si>
  <si>
    <t>(4)雨水箅子及圈口材质、型号、规格:450*750mm球墨铸铁雨水篦子
(5)图集16S518-P31</t>
  </si>
  <si>
    <t>检查井</t>
  </si>
  <si>
    <t>040504001001</t>
  </si>
  <si>
    <t>砌筑井</t>
  </si>
  <si>
    <t>(1)砂浆强度等级、配合比:Mb10水泥砂浆砌筑
(2)垫层、基础材质及厚度:150厚C25混凝土垫层
(3)砌筑材料品种、规格、强度等级:MU20砼普通砖、Mb10水泥砂浆砌筑
(4)勾缝、抹面要求:1:2防水水泥砂浆粉刷厚度20mm
(5)球墨铸铁可调式重型检查井盖D700*190(座高）
(6)防坠网
(7)20S515 P23</t>
  </si>
  <si>
    <t>040501004001</t>
  </si>
  <si>
    <t>(1)连接形式:止水橡胶圈接口
(2)管道检验及试验要求:闭水试验
(3)材质及规格:DN300HDPE双壁缠绕管</t>
  </si>
  <si>
    <t>040601010001</t>
  </si>
  <si>
    <t>现浇混凝土池盖板</t>
  </si>
  <si>
    <t>(1)C30现浇非泵送普通混凝土</t>
  </si>
  <si>
    <t>040901001001</t>
  </si>
  <si>
    <t>(1)光圆钢筋
(2)Ф8</t>
  </si>
  <si>
    <t>040901001002</t>
  </si>
  <si>
    <t>(1)螺纹钢筋
(2)Ф20以内</t>
  </si>
  <si>
    <t>010101003003</t>
  </si>
  <si>
    <t>040103001004</t>
  </si>
  <si>
    <t>040103001005</t>
  </si>
  <si>
    <t>040103002005</t>
  </si>
  <si>
    <t>第9页 共11页</t>
  </si>
  <si>
    <t>手孔井</t>
  </si>
  <si>
    <t>040205001001</t>
  </si>
  <si>
    <t>(1)盖板材质、规格:C20钢筋混凝土盖板，双向配筋A6@150
(2)材料品种:手孔井采用MU10青砖. M5水泥砂浆砌筑,内壁1:2水泥砂浆抹面10mm厚.
(3)基础、垫层：材料品种、厚度:100厚细砂垫层，120厚手摆块石灌砂基础
(4)规格尺寸:960*960*990mm</t>
  </si>
  <si>
    <t>8m高杆灯</t>
  </si>
  <si>
    <t>040805002001</t>
  </si>
  <si>
    <t>中杆照明灯</t>
  </si>
  <si>
    <t>(1)名称:8米中杆灯
(2)型号:
(3)光源数量:1*250WLED光源
(4)垫层、基础：厚度、材料品种、强度等级:25混凝土基础
(5)灯杆材质、高度:8米高，优质低碳钢Q235B型</t>
  </si>
  <si>
    <t>040805002002</t>
  </si>
  <si>
    <t>(1)8米中杆灯
(2)光源数量:2*250WLED光源
(3)垫层、基础：厚度、材料品种、强度等级:C25混凝土基础
(4)灯杆材质、高度:8米高，优质低碳钢Q235B型</t>
  </si>
  <si>
    <t>15m高杆灯</t>
  </si>
  <si>
    <t>102</t>
  </si>
  <si>
    <t>040101003003</t>
  </si>
  <si>
    <t>(1)土壤类别:三类土
(2)挖土深度:2m以内</t>
  </si>
  <si>
    <t>103</t>
  </si>
  <si>
    <t>040103001006</t>
  </si>
  <si>
    <t>104</t>
  </si>
  <si>
    <t>040103002006</t>
  </si>
  <si>
    <t>105</t>
  </si>
  <si>
    <t>040805003001</t>
  </si>
  <si>
    <t>(1)名称:15米高杆灯
(2)光源数量:钠灯8*400w（仰角30°）
(3)垫层、基础：厚度、材料品种、强度等级:C10混凝土垫层
(4)灯杆材质、高度:1</t>
  </si>
  <si>
    <t>第10页 共11页</t>
  </si>
  <si>
    <t>5m
(5)电气DS-03(1/3)</t>
  </si>
  <si>
    <t>106</t>
  </si>
  <si>
    <t>040804001001</t>
  </si>
  <si>
    <t>107</t>
  </si>
  <si>
    <t>040804001002</t>
  </si>
  <si>
    <t>(1)镀锌钢管
(2)SC25</t>
  </si>
  <si>
    <t>108</t>
  </si>
  <si>
    <t>040804001003</t>
  </si>
  <si>
    <t>109</t>
  </si>
  <si>
    <t>040803001001</t>
  </si>
  <si>
    <t>(1)铜芯交联聚乙烯绝缘聚氯乙烯护套电力电缆
(2)YJY-0.6/1KV-5*6
(3)管内穿线
(4)庭院灯</t>
  </si>
  <si>
    <t>110</t>
  </si>
  <si>
    <t>040803005001</t>
  </si>
  <si>
    <t>111</t>
  </si>
  <si>
    <t>040803001002</t>
  </si>
  <si>
    <t>(1)铜芯交联聚乙烯绝缘聚氯乙烯护套电力电缆
(2)YJY-0.6/1KV-5*4
(3)管内穿线
(4)高杆灯</t>
  </si>
  <si>
    <t>112</t>
  </si>
  <si>
    <t>040803005002</t>
  </si>
  <si>
    <t>113</t>
  </si>
  <si>
    <t>040803001003</t>
  </si>
  <si>
    <t>(1)铜芯交联聚乙烯绝缘聚氯乙烯护套电力电缆
(2)YJY-0.6/1KV-3*4
(3)管内穿线
(4)射灯</t>
  </si>
  <si>
    <t>114</t>
  </si>
  <si>
    <t>040803005003</t>
  </si>
  <si>
    <t>115</t>
  </si>
  <si>
    <t>040803001004</t>
  </si>
  <si>
    <t>(1)铜芯交联聚乙烯绝缘聚氯乙烯护套电力电缆
(2)YJY-0.6/1KV-3*2.5
(3)管内穿线
(4)保安亭</t>
  </si>
  <si>
    <t>116</t>
  </si>
  <si>
    <t>030502005001</t>
  </si>
  <si>
    <t>双绞线缆</t>
  </si>
  <si>
    <t>(1)六类双绞线缆
(2)管内穿线</t>
  </si>
  <si>
    <t>117</t>
  </si>
  <si>
    <t>040803005004</t>
  </si>
  <si>
    <t>118</t>
  </si>
  <si>
    <t>040807003001</t>
  </si>
  <si>
    <t>119</t>
  </si>
  <si>
    <t>030404017005</t>
  </si>
  <si>
    <t>(1)AL
(2)室内挂墙明装，底边距地1.6米，不锈钢</t>
  </si>
  <si>
    <t>120</t>
  </si>
  <si>
    <t>040803001005</t>
  </si>
  <si>
    <t>(1)铜芯交联聚乙烯绝缘聚氯乙烯护套电力电缆
(2)YJV-0.6/1KV 4×50
(3)主赛道与停车场路灯</t>
  </si>
  <si>
    <t>第11页 共11页</t>
  </si>
  <si>
    <t>121</t>
  </si>
  <si>
    <t>050101009001</t>
  </si>
  <si>
    <t>(1)回填土质要求:素土回填
(2)回填厚度:15cm</t>
  </si>
  <si>
    <t>122</t>
  </si>
  <si>
    <t>050101009002</t>
  </si>
  <si>
    <t>(1)回填土质要求:满足要求的种植土
(2)回填厚度:30cm</t>
  </si>
  <si>
    <t>123</t>
  </si>
  <si>
    <t>050101010001</t>
  </si>
  <si>
    <t>整理绿化用地</t>
  </si>
  <si>
    <t>(1)整理绿化用地</t>
  </si>
  <si>
    <t>124</t>
  </si>
  <si>
    <t>050102014001</t>
  </si>
  <si>
    <t>植草砖内植草</t>
  </si>
  <si>
    <t>(1)日常养护半年
(2)草坪种类:马尼拉草</t>
  </si>
  <si>
    <t>第1页 共1页</t>
  </si>
  <si>
    <t>011701006001</t>
  </si>
  <si>
    <t>满堂装饰脚手架</t>
  </si>
  <si>
    <t>(1)天棚
(2)4m</t>
  </si>
  <si>
    <t>031301017003</t>
  </si>
  <si>
    <t>011702033002</t>
  </si>
  <si>
    <t>(1)垫层模板</t>
  </si>
  <si>
    <t>011702001002</t>
  </si>
  <si>
    <t>(1)独立基础模板</t>
  </si>
  <si>
    <t>011702002002</t>
  </si>
  <si>
    <t>(1)柱模板</t>
  </si>
  <si>
    <t>011702005002</t>
  </si>
  <si>
    <t>(1)基础梁模板</t>
  </si>
  <si>
    <t>011702025001</t>
  </si>
  <si>
    <t>其他现浇构件模板</t>
  </si>
  <si>
    <t>(1)压顶模板</t>
  </si>
  <si>
    <t>011702030002</t>
  </si>
  <si>
    <t>(1)后浇带模板</t>
  </si>
  <si>
    <t>011701003001</t>
  </si>
  <si>
    <t>砌筑脚手架</t>
  </si>
  <si>
    <t>(1)3.6m以内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</si>
</sst>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Arial"/>
      <charset val="0"/>
    </font>
    <font>
      <sz val="10"/>
      <color indexed="8"/>
      <name val="SansSerif"/>
      <charset val="2"/>
    </font>
    <font>
      <b/>
      <sz val="18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Arial Narrow"/>
      <charset val="0"/>
    </font>
    <font>
      <sz val="10"/>
      <color rgb="FF000000"/>
      <name val="宋体"/>
      <charset val="2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49"/>
    <xf numFmtId="176" fontId="0" fillId="0" borderId="0" xfId="49" applyNumberFormat="1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7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176" fontId="1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176" fontId="2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176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176" fontId="2" fillId="0" borderId="10" xfId="49" applyNumberFormat="1" applyFont="1" applyBorder="1" applyAlignment="1">
      <alignment horizontal="center" vertical="center" wrapText="1"/>
    </xf>
    <xf numFmtId="176" fontId="3" fillId="0" borderId="9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0" fontId="5" fillId="2" borderId="0" xfId="0" applyFont="1" applyFill="1" applyBorder="1" applyAlignment="1" applyProtection="1">
      <alignment horizontal="left" vertical="top" wrapText="1"/>
    </xf>
    <xf numFmtId="176" fontId="5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176" fontId="6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176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176" fontId="9" fillId="2" borderId="10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176" fontId="7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="130" zoomScaleNormal="130" topLeftCell="A13" workbookViewId="0">
      <selection activeCell="C17" sqref="C17"/>
    </sheetView>
  </sheetViews>
  <sheetFormatPr defaultColWidth="8.72380952380952" defaultRowHeight="12.75" outlineLevelCol="5"/>
  <cols>
    <col min="1" max="1" width="11.752380952381" style="33" customWidth="1"/>
    <col min="2" max="2" width="6.71428571428571" style="33" customWidth="1"/>
    <col min="3" max="3" width="29.047619047619" style="33" customWidth="1"/>
    <col min="4" max="4" width="25.1904761904762" style="33" customWidth="1"/>
    <col min="5" max="5" width="11.752380952381" style="34" customWidth="1"/>
    <col min="6" max="6" width="7.04761904761905" style="33" customWidth="1"/>
    <col min="7" max="7" width="15.0380952380952" style="33" customWidth="1"/>
    <col min="8" max="16383" width="8.72380952380952" style="33"/>
  </cols>
  <sheetData>
    <row r="1" ht="42" customHeight="1" spans="1:6">
      <c r="A1" s="35"/>
      <c r="B1" s="35"/>
      <c r="C1" s="35"/>
      <c r="D1" s="35"/>
      <c r="E1" s="36"/>
      <c r="F1" s="35"/>
    </row>
    <row r="2" ht="27" customHeight="1" spans="1:6">
      <c r="A2" s="35"/>
      <c r="B2" s="37" t="s">
        <v>0</v>
      </c>
      <c r="C2" s="37"/>
      <c r="D2" s="37"/>
      <c r="E2" s="38"/>
      <c r="F2" s="35"/>
    </row>
    <row r="3" ht="15" customHeight="1" spans="1:6">
      <c r="A3" s="35"/>
      <c r="B3" s="39" t="s">
        <v>1</v>
      </c>
      <c r="C3" s="39"/>
      <c r="D3" s="39"/>
      <c r="E3" s="39"/>
      <c r="F3" s="35"/>
    </row>
    <row r="4" ht="5" customHeight="1" spans="1:6">
      <c r="A4" s="35"/>
      <c r="B4" s="39"/>
      <c r="C4" s="39"/>
      <c r="D4" s="39"/>
      <c r="E4" s="39"/>
      <c r="F4" s="35"/>
    </row>
    <row r="5" ht="1" customHeight="1" spans="1:6">
      <c r="A5" s="35"/>
      <c r="B5" s="35"/>
      <c r="C5" s="35"/>
      <c r="D5" s="35"/>
      <c r="E5" s="36"/>
      <c r="F5" s="35"/>
    </row>
    <row r="6" ht="25" customHeight="1" spans="1:6">
      <c r="A6" s="35"/>
      <c r="B6" s="40" t="s">
        <v>2</v>
      </c>
      <c r="C6" s="40" t="s">
        <v>3</v>
      </c>
      <c r="D6" s="40"/>
      <c r="E6" s="41" t="s">
        <v>4</v>
      </c>
      <c r="F6" s="35"/>
    </row>
    <row r="7" ht="25" customHeight="1" spans="1:6">
      <c r="A7" s="35"/>
      <c r="B7" s="42" t="s">
        <v>5</v>
      </c>
      <c r="C7" s="43"/>
      <c r="D7" s="43"/>
      <c r="E7" s="44"/>
      <c r="F7" s="35"/>
    </row>
    <row r="8" ht="15" customHeight="1" spans="1:6">
      <c r="A8" s="35"/>
      <c r="B8" s="45" t="s">
        <v>6</v>
      </c>
      <c r="C8" s="45" t="s">
        <v>7</v>
      </c>
      <c r="D8" s="45"/>
      <c r="E8" s="46">
        <f>合同包1最高控制价!J189</f>
        <v>1785940.45</v>
      </c>
      <c r="F8" s="35"/>
    </row>
    <row r="9" ht="15" customHeight="1" spans="1:6">
      <c r="A9" s="35"/>
      <c r="B9" s="45" t="s">
        <v>8</v>
      </c>
      <c r="C9" s="45" t="s">
        <v>9</v>
      </c>
      <c r="D9" s="45"/>
      <c r="E9" s="46">
        <f>合同包1最高控制价!J232</f>
        <v>128420.09</v>
      </c>
      <c r="F9" s="35"/>
    </row>
    <row r="10" ht="15" customHeight="1" spans="1:6">
      <c r="A10" s="35"/>
      <c r="B10" s="45" t="s">
        <v>10</v>
      </c>
      <c r="C10" s="45" t="s">
        <v>11</v>
      </c>
      <c r="D10" s="45"/>
      <c r="E10" s="46">
        <f>(E8+E9)*0.09</f>
        <v>172292.45</v>
      </c>
      <c r="F10" s="35"/>
    </row>
    <row r="11" ht="15" customHeight="1" spans="1:6">
      <c r="A11" s="35"/>
      <c r="B11" s="45" t="s">
        <v>12</v>
      </c>
      <c r="C11" s="45" t="s">
        <v>13</v>
      </c>
      <c r="D11" s="45"/>
      <c r="E11" s="46">
        <f>E8+E9+E10</f>
        <v>2086652.99</v>
      </c>
      <c r="F11" s="35"/>
    </row>
    <row r="12" ht="15" customHeight="1" spans="1:6">
      <c r="A12" s="35"/>
      <c r="B12" s="45"/>
      <c r="C12" s="45"/>
      <c r="D12" s="45"/>
      <c r="E12" s="46"/>
      <c r="F12" s="35"/>
    </row>
    <row r="13" ht="409.5" customHeight="1" spans="1:6">
      <c r="A13" s="35"/>
      <c r="B13" s="45"/>
      <c r="C13" s="45"/>
      <c r="D13" s="45"/>
      <c r="E13" s="46"/>
      <c r="F13" s="35"/>
    </row>
    <row r="14" ht="15" customHeight="1" spans="1:6">
      <c r="A14" s="35"/>
      <c r="B14" s="47" t="s">
        <v>14</v>
      </c>
      <c r="C14" s="47"/>
      <c r="D14" s="47"/>
      <c r="E14" s="48" t="s">
        <v>15</v>
      </c>
      <c r="F14" s="35"/>
    </row>
    <row r="15" ht="32" customHeight="1" spans="1:6">
      <c r="A15" s="35"/>
      <c r="B15" s="49" t="s">
        <v>16</v>
      </c>
      <c r="C15" s="49"/>
      <c r="D15" s="49"/>
      <c r="E15" s="49"/>
      <c r="F15" s="35"/>
    </row>
    <row r="16" customHeight="1"/>
    <row r="17" customHeight="1"/>
  </sheetData>
  <mergeCells count="12">
    <mergeCell ref="B2:E2"/>
    <mergeCell ref="C6:D6"/>
    <mergeCell ref="B7:E7"/>
    <mergeCell ref="C8:D8"/>
    <mergeCell ref="C9:D9"/>
    <mergeCell ref="C10:D10"/>
    <mergeCell ref="C11:D11"/>
    <mergeCell ref="C12:D12"/>
    <mergeCell ref="C13:D13"/>
    <mergeCell ref="B14:D14"/>
    <mergeCell ref="B15:E15"/>
    <mergeCell ref="B3:E4"/>
  </mergeCells>
  <pageMargins left="0" right="0" top="0" bottom="0" header="0" footer="0"/>
  <pageSetup paperSize="9" fitToWidth="595" fitToHeight="832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4"/>
  <sheetViews>
    <sheetView view="pageBreakPreview" zoomScaleNormal="100" topLeftCell="A16" workbookViewId="0">
      <selection activeCell="O13" sqref="O13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style="1" customWidth="1"/>
    <col min="11" max="11" width="9.81904761904762" hidden="1" customWidth="1"/>
  </cols>
  <sheetData>
    <row r="1" ht="27.9" customHeight="1" spans="1:11">
      <c r="A1" s="2" t="s">
        <v>7</v>
      </c>
      <c r="B1" s="2"/>
      <c r="C1" s="2"/>
      <c r="D1" s="2"/>
      <c r="E1" s="2"/>
      <c r="F1" s="2"/>
      <c r="G1" s="2"/>
      <c r="H1" s="2"/>
      <c r="I1" s="2"/>
      <c r="J1" s="21"/>
      <c r="K1" s="22" t="s">
        <v>17</v>
      </c>
    </row>
    <row r="2" ht="17.05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23"/>
      <c r="K2" s="22" t="s">
        <v>17</v>
      </c>
    </row>
    <row r="3" ht="17.05" customHeight="1" spans="1:11">
      <c r="A3" s="4" t="s">
        <v>18</v>
      </c>
      <c r="B3" s="4"/>
      <c r="C3" s="4"/>
      <c r="D3" s="4"/>
      <c r="E3" s="4"/>
      <c r="F3" s="4"/>
      <c r="G3" s="4"/>
      <c r="H3" s="4"/>
      <c r="I3" s="3" t="s">
        <v>19</v>
      </c>
      <c r="J3" s="23"/>
      <c r="K3" s="22" t="s">
        <v>17</v>
      </c>
    </row>
    <row r="4" ht="17.05" customHeight="1" spans="1:11">
      <c r="A4" s="5" t="s">
        <v>2</v>
      </c>
      <c r="B4" s="6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8" t="s">
        <v>25</v>
      </c>
      <c r="I4" s="24"/>
      <c r="J4" s="25"/>
      <c r="K4" s="26" t="s">
        <v>17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26</v>
      </c>
      <c r="I5" s="27"/>
      <c r="J5" s="28" t="s">
        <v>27</v>
      </c>
      <c r="K5" s="26" t="s">
        <v>17</v>
      </c>
    </row>
    <row r="6" ht="20.15" customHeight="1" spans="1:11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29"/>
      <c r="K6" t="s">
        <v>29</v>
      </c>
    </row>
    <row r="7" ht="20.15" customHeight="1" spans="1:11">
      <c r="A7" s="12" t="s">
        <v>30</v>
      </c>
      <c r="B7" s="13"/>
      <c r="C7" s="13"/>
      <c r="D7" s="13"/>
      <c r="E7" s="13"/>
      <c r="F7" s="13"/>
      <c r="G7" s="13"/>
      <c r="H7" s="13"/>
      <c r="I7" s="13"/>
      <c r="J7" s="29"/>
      <c r="K7" t="s">
        <v>31</v>
      </c>
    </row>
    <row r="8" ht="20.15" customHeight="1" spans="1:11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29"/>
      <c r="K8" t="s">
        <v>33</v>
      </c>
    </row>
    <row r="9" ht="20.15" customHeight="1" spans="1:11">
      <c r="A9" s="12" t="s">
        <v>6</v>
      </c>
      <c r="B9" s="14"/>
      <c r="C9" s="15" t="s">
        <v>34</v>
      </c>
      <c r="D9" s="15" t="s">
        <v>35</v>
      </c>
      <c r="E9" s="15" t="s">
        <v>36</v>
      </c>
      <c r="F9" s="16" t="s">
        <v>37</v>
      </c>
      <c r="G9" s="19">
        <v>1266.84</v>
      </c>
      <c r="H9" s="20">
        <v>1.38</v>
      </c>
      <c r="I9" s="32"/>
      <c r="J9" s="31">
        <f>H9*G9</f>
        <v>1748.24</v>
      </c>
      <c r="K9" t="s">
        <v>17</v>
      </c>
    </row>
    <row r="10" ht="27.9" customHeight="1" spans="1:11">
      <c r="A10" s="12" t="s">
        <v>8</v>
      </c>
      <c r="B10" s="14"/>
      <c r="C10" s="15" t="s">
        <v>38</v>
      </c>
      <c r="D10" s="15" t="s">
        <v>39</v>
      </c>
      <c r="E10" s="15" t="s">
        <v>40</v>
      </c>
      <c r="F10" s="16" t="s">
        <v>41</v>
      </c>
      <c r="G10" s="19">
        <v>314.3</v>
      </c>
      <c r="H10" s="20">
        <v>6.67</v>
      </c>
      <c r="I10" s="32"/>
      <c r="J10" s="31">
        <f>H10*G10</f>
        <v>2096.38</v>
      </c>
      <c r="K10" t="s">
        <v>17</v>
      </c>
    </row>
    <row r="11" ht="27.9" customHeight="1" spans="1:11">
      <c r="A11" s="12" t="s">
        <v>10</v>
      </c>
      <c r="B11" s="14"/>
      <c r="C11" s="15" t="s">
        <v>42</v>
      </c>
      <c r="D11" s="15" t="s">
        <v>43</v>
      </c>
      <c r="E11" s="15" t="s">
        <v>44</v>
      </c>
      <c r="F11" s="16" t="s">
        <v>41</v>
      </c>
      <c r="G11" s="19">
        <v>1780.79</v>
      </c>
      <c r="H11" s="20">
        <v>7.03</v>
      </c>
      <c r="I11" s="32"/>
      <c r="J11" s="31">
        <f>H11*G11</f>
        <v>12518.95</v>
      </c>
      <c r="K11" t="s">
        <v>17</v>
      </c>
    </row>
    <row r="12" ht="20.15" customHeight="1" spans="1:11">
      <c r="A12" s="12" t="s">
        <v>12</v>
      </c>
      <c r="B12" s="14"/>
      <c r="C12" s="15" t="s">
        <v>45</v>
      </c>
      <c r="D12" s="15" t="s">
        <v>46</v>
      </c>
      <c r="E12" s="15" t="s">
        <v>47</v>
      </c>
      <c r="F12" s="16" t="s">
        <v>41</v>
      </c>
      <c r="G12" s="19">
        <v>1782.35</v>
      </c>
      <c r="H12" s="20">
        <v>9.25</v>
      </c>
      <c r="I12" s="32"/>
      <c r="J12" s="31">
        <f>H12*G12</f>
        <v>16486.74</v>
      </c>
      <c r="K12" t="s">
        <v>17</v>
      </c>
    </row>
    <row r="13" ht="51.15" customHeight="1" spans="1:11">
      <c r="A13" s="12" t="s">
        <v>48</v>
      </c>
      <c r="B13" s="14"/>
      <c r="C13" s="15" t="s">
        <v>49</v>
      </c>
      <c r="D13" s="15" t="s">
        <v>50</v>
      </c>
      <c r="E13" s="15" t="s">
        <v>51</v>
      </c>
      <c r="F13" s="16" t="s">
        <v>41</v>
      </c>
      <c r="G13" s="19">
        <v>46.412</v>
      </c>
      <c r="H13" s="20">
        <v>14.83</v>
      </c>
      <c r="I13" s="32"/>
      <c r="J13" s="31">
        <f>H13*G13</f>
        <v>688.29</v>
      </c>
      <c r="K13" t="s">
        <v>17</v>
      </c>
    </row>
    <row r="14" ht="20.15" customHeight="1" spans="1:11">
      <c r="A14" s="12" t="s">
        <v>52</v>
      </c>
      <c r="B14" s="13"/>
      <c r="C14" s="13"/>
      <c r="D14" s="13"/>
      <c r="E14" s="13"/>
      <c r="F14" s="13"/>
      <c r="G14" s="13"/>
      <c r="H14" s="13"/>
      <c r="I14" s="13"/>
      <c r="J14" s="29"/>
      <c r="K14" t="s">
        <v>33</v>
      </c>
    </row>
    <row r="15" ht="27.9" customHeight="1" spans="1:11">
      <c r="A15" s="12" t="s">
        <v>53</v>
      </c>
      <c r="B15" s="14"/>
      <c r="C15" s="15" t="s">
        <v>54</v>
      </c>
      <c r="D15" s="15" t="s">
        <v>55</v>
      </c>
      <c r="E15" s="15" t="s">
        <v>56</v>
      </c>
      <c r="F15" s="16" t="s">
        <v>41</v>
      </c>
      <c r="G15" s="19">
        <v>42.256</v>
      </c>
      <c r="H15" s="20">
        <v>481.8</v>
      </c>
      <c r="I15" s="32"/>
      <c r="J15" s="31">
        <f t="shared" ref="J15:J25" si="0">H15*G15</f>
        <v>20358.94</v>
      </c>
      <c r="K15" t="s">
        <v>17</v>
      </c>
    </row>
    <row r="16" ht="51.15" customHeight="1" spans="1:11">
      <c r="A16" s="12" t="s">
        <v>57</v>
      </c>
      <c r="B16" s="14"/>
      <c r="C16" s="15" t="s">
        <v>58</v>
      </c>
      <c r="D16" s="15" t="s">
        <v>55</v>
      </c>
      <c r="E16" s="15" t="s">
        <v>59</v>
      </c>
      <c r="F16" s="16" t="s">
        <v>41</v>
      </c>
      <c r="G16" s="19">
        <v>1.734</v>
      </c>
      <c r="H16" s="20">
        <v>614.33</v>
      </c>
      <c r="I16" s="32"/>
      <c r="J16" s="31">
        <f t="shared" si="0"/>
        <v>1065.25</v>
      </c>
      <c r="K16" t="s">
        <v>17</v>
      </c>
    </row>
    <row r="17" ht="51.15" customHeight="1" spans="1:11">
      <c r="A17" s="12" t="s">
        <v>60</v>
      </c>
      <c r="B17" s="14"/>
      <c r="C17" s="15" t="s">
        <v>61</v>
      </c>
      <c r="D17" s="15" t="s">
        <v>55</v>
      </c>
      <c r="E17" s="15" t="s">
        <v>62</v>
      </c>
      <c r="F17" s="16" t="s">
        <v>41</v>
      </c>
      <c r="G17" s="19">
        <v>4.608</v>
      </c>
      <c r="H17" s="20">
        <v>502.02</v>
      </c>
      <c r="I17" s="32"/>
      <c r="J17" s="31">
        <f t="shared" si="0"/>
        <v>2313.31</v>
      </c>
      <c r="K17" t="s">
        <v>17</v>
      </c>
    </row>
    <row r="18" ht="27.9" customHeight="1" spans="1:11">
      <c r="A18" s="12" t="s">
        <v>63</v>
      </c>
      <c r="B18" s="14"/>
      <c r="C18" s="15" t="s">
        <v>64</v>
      </c>
      <c r="D18" s="15" t="s">
        <v>65</v>
      </c>
      <c r="E18" s="15" t="s">
        <v>66</v>
      </c>
      <c r="F18" s="16" t="s">
        <v>41</v>
      </c>
      <c r="G18" s="19">
        <v>78.408</v>
      </c>
      <c r="H18" s="20">
        <v>532.93</v>
      </c>
      <c r="I18" s="32"/>
      <c r="J18" s="31">
        <f t="shared" si="0"/>
        <v>41785.98</v>
      </c>
      <c r="K18" t="s">
        <v>17</v>
      </c>
    </row>
    <row r="19" ht="39.55" customHeight="1" spans="1:11">
      <c r="A19" s="12" t="s">
        <v>67</v>
      </c>
      <c r="B19" s="14"/>
      <c r="C19" s="15" t="s">
        <v>68</v>
      </c>
      <c r="D19" s="15" t="s">
        <v>69</v>
      </c>
      <c r="E19" s="15" t="s">
        <v>70</v>
      </c>
      <c r="F19" s="16" t="s">
        <v>41</v>
      </c>
      <c r="G19" s="19">
        <v>51.982</v>
      </c>
      <c r="H19" s="20">
        <v>538.42</v>
      </c>
      <c r="I19" s="32"/>
      <c r="J19" s="31">
        <f t="shared" si="0"/>
        <v>27988.15</v>
      </c>
      <c r="K19" t="s">
        <v>17</v>
      </c>
    </row>
    <row r="20" ht="51.15" customHeight="1" spans="1:11">
      <c r="A20" s="12" t="s">
        <v>71</v>
      </c>
      <c r="B20" s="14"/>
      <c r="C20" s="15" t="s">
        <v>72</v>
      </c>
      <c r="D20" s="15" t="s">
        <v>69</v>
      </c>
      <c r="E20" s="15" t="s">
        <v>73</v>
      </c>
      <c r="F20" s="16" t="s">
        <v>41</v>
      </c>
      <c r="G20" s="19">
        <v>34.04</v>
      </c>
      <c r="H20" s="20">
        <v>493.91</v>
      </c>
      <c r="I20" s="32"/>
      <c r="J20" s="31">
        <f t="shared" si="0"/>
        <v>16812.7</v>
      </c>
      <c r="K20" t="s">
        <v>17</v>
      </c>
    </row>
    <row r="21" ht="27.9" customHeight="1" spans="1:11">
      <c r="A21" s="12" t="s">
        <v>74</v>
      </c>
      <c r="B21" s="14"/>
      <c r="C21" s="15" t="s">
        <v>75</v>
      </c>
      <c r="D21" s="15" t="s">
        <v>76</v>
      </c>
      <c r="E21" s="15" t="s">
        <v>66</v>
      </c>
      <c r="F21" s="16" t="s">
        <v>41</v>
      </c>
      <c r="G21" s="19">
        <v>19.99</v>
      </c>
      <c r="H21" s="20">
        <v>547.74</v>
      </c>
      <c r="I21" s="32"/>
      <c r="J21" s="31">
        <f t="shared" si="0"/>
        <v>10949.32</v>
      </c>
      <c r="K21" t="s">
        <v>17</v>
      </c>
    </row>
    <row r="22" ht="51.15" customHeight="1" spans="1:11">
      <c r="A22" s="12" t="s">
        <v>77</v>
      </c>
      <c r="B22" s="14"/>
      <c r="C22" s="15" t="s">
        <v>78</v>
      </c>
      <c r="D22" s="15" t="s">
        <v>79</v>
      </c>
      <c r="E22" s="15" t="s">
        <v>80</v>
      </c>
      <c r="F22" s="16" t="s">
        <v>41</v>
      </c>
      <c r="G22" s="19">
        <v>95.7</v>
      </c>
      <c r="H22" s="20">
        <v>515.68</v>
      </c>
      <c r="I22" s="32"/>
      <c r="J22" s="31">
        <f t="shared" si="0"/>
        <v>49350.58</v>
      </c>
      <c r="K22" t="s">
        <v>17</v>
      </c>
    </row>
    <row r="23" ht="51.15" customHeight="1" spans="1:11">
      <c r="A23" s="12" t="s">
        <v>81</v>
      </c>
      <c r="B23" s="14"/>
      <c r="C23" s="15" t="s">
        <v>82</v>
      </c>
      <c r="D23" s="15" t="s">
        <v>83</v>
      </c>
      <c r="E23" s="15" t="s">
        <v>84</v>
      </c>
      <c r="F23" s="16" t="s">
        <v>41</v>
      </c>
      <c r="G23" s="19">
        <v>0.72</v>
      </c>
      <c r="H23" s="20">
        <v>726.63</v>
      </c>
      <c r="I23" s="32"/>
      <c r="J23" s="31">
        <f t="shared" si="0"/>
        <v>523.17</v>
      </c>
      <c r="K23" t="s">
        <v>17</v>
      </c>
    </row>
    <row r="24" ht="62.8" customHeight="1" spans="1:11">
      <c r="A24" s="12" t="s">
        <v>85</v>
      </c>
      <c r="B24" s="14"/>
      <c r="C24" s="15" t="s">
        <v>86</v>
      </c>
      <c r="D24" s="15" t="s">
        <v>87</v>
      </c>
      <c r="E24" s="15" t="s">
        <v>88</v>
      </c>
      <c r="F24" s="16" t="s">
        <v>41</v>
      </c>
      <c r="G24" s="19">
        <v>6.179</v>
      </c>
      <c r="H24" s="20">
        <v>560.62</v>
      </c>
      <c r="I24" s="32"/>
      <c r="J24" s="31">
        <f t="shared" si="0"/>
        <v>3464.07</v>
      </c>
      <c r="K24" t="s">
        <v>17</v>
      </c>
    </row>
    <row r="25" ht="39.55" customHeight="1" spans="1:11">
      <c r="A25" s="12" t="s">
        <v>89</v>
      </c>
      <c r="B25" s="14"/>
      <c r="C25" s="15" t="s">
        <v>90</v>
      </c>
      <c r="D25" s="15" t="s">
        <v>91</v>
      </c>
      <c r="E25" s="15" t="s">
        <v>92</v>
      </c>
      <c r="F25" s="16" t="s">
        <v>41</v>
      </c>
      <c r="G25" s="19">
        <v>0.39</v>
      </c>
      <c r="H25" s="20">
        <v>606.11</v>
      </c>
      <c r="I25" s="32"/>
      <c r="J25" s="31">
        <f t="shared" si="0"/>
        <v>236.38</v>
      </c>
      <c r="K25" t="s">
        <v>17</v>
      </c>
    </row>
    <row r="26" ht="27.9" customHeight="1" spans="1:11">
      <c r="A26" s="2" t="s">
        <v>7</v>
      </c>
      <c r="B26" s="2"/>
      <c r="C26" s="2"/>
      <c r="D26" s="2"/>
      <c r="E26" s="2"/>
      <c r="F26" s="2"/>
      <c r="G26" s="2"/>
      <c r="H26" s="2"/>
      <c r="I26" s="2"/>
      <c r="J26" s="21"/>
      <c r="K26" s="22" t="s">
        <v>17</v>
      </c>
    </row>
    <row r="27" ht="17.05" customHeight="1" spans="1:11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23"/>
      <c r="K27" s="22" t="s">
        <v>17</v>
      </c>
    </row>
    <row r="28" ht="17.05" customHeight="1" spans="1:11">
      <c r="A28" s="4" t="s">
        <v>18</v>
      </c>
      <c r="B28" s="4"/>
      <c r="C28" s="4"/>
      <c r="D28" s="4"/>
      <c r="E28" s="4"/>
      <c r="F28" s="4"/>
      <c r="G28" s="4"/>
      <c r="H28" s="4"/>
      <c r="I28" s="3" t="s">
        <v>93</v>
      </c>
      <c r="J28" s="23"/>
      <c r="K28" s="22" t="s">
        <v>17</v>
      </c>
    </row>
    <row r="29" ht="17.05" customHeight="1" spans="1:11">
      <c r="A29" s="5" t="s">
        <v>2</v>
      </c>
      <c r="B29" s="6"/>
      <c r="C29" s="7" t="s">
        <v>20</v>
      </c>
      <c r="D29" s="7" t="s">
        <v>21</v>
      </c>
      <c r="E29" s="7" t="s">
        <v>22</v>
      </c>
      <c r="F29" s="7" t="s">
        <v>23</v>
      </c>
      <c r="G29" s="7" t="s">
        <v>24</v>
      </c>
      <c r="H29" s="8" t="s">
        <v>25</v>
      </c>
      <c r="I29" s="24"/>
      <c r="J29" s="25"/>
      <c r="K29" s="26" t="s">
        <v>17</v>
      </c>
    </row>
    <row r="30" ht="17.05" customHeight="1" spans="1:11">
      <c r="A30" s="9"/>
      <c r="B30" s="10"/>
      <c r="C30" s="11"/>
      <c r="D30" s="11"/>
      <c r="E30" s="11"/>
      <c r="F30" s="11"/>
      <c r="G30" s="11"/>
      <c r="H30" s="8" t="s">
        <v>26</v>
      </c>
      <c r="I30" s="27"/>
      <c r="J30" s="28" t="s">
        <v>27</v>
      </c>
      <c r="K30" s="26" t="s">
        <v>17</v>
      </c>
    </row>
    <row r="31" ht="20.15" customHeight="1" spans="1:11">
      <c r="A31" s="12" t="s">
        <v>94</v>
      </c>
      <c r="B31" s="13"/>
      <c r="C31" s="13"/>
      <c r="D31" s="13"/>
      <c r="E31" s="13"/>
      <c r="F31" s="13"/>
      <c r="G31" s="13"/>
      <c r="H31" s="13"/>
      <c r="I31" s="13"/>
      <c r="J31" s="29"/>
      <c r="K31" t="s">
        <v>33</v>
      </c>
    </row>
    <row r="32" ht="20.15" customHeight="1" spans="1:11">
      <c r="A32" s="12" t="s">
        <v>95</v>
      </c>
      <c r="B32" s="14"/>
      <c r="C32" s="15" t="s">
        <v>96</v>
      </c>
      <c r="D32" s="15" t="s">
        <v>97</v>
      </c>
      <c r="E32" s="15" t="s">
        <v>98</v>
      </c>
      <c r="F32" s="16" t="s">
        <v>99</v>
      </c>
      <c r="G32" s="19">
        <v>0.191</v>
      </c>
      <c r="H32" s="20">
        <v>5788.87</v>
      </c>
      <c r="I32" s="32"/>
      <c r="J32" s="31">
        <f t="shared" ref="J32:J40" si="1">H32*G32</f>
        <v>1105.67</v>
      </c>
      <c r="K32" t="s">
        <v>17</v>
      </c>
    </row>
    <row r="33" ht="20.15" customHeight="1" spans="1:11">
      <c r="A33" s="12" t="s">
        <v>100</v>
      </c>
      <c r="B33" s="14"/>
      <c r="C33" s="15" t="s">
        <v>101</v>
      </c>
      <c r="D33" s="15" t="s">
        <v>97</v>
      </c>
      <c r="E33" s="15" t="s">
        <v>102</v>
      </c>
      <c r="F33" s="16" t="s">
        <v>99</v>
      </c>
      <c r="G33" s="19">
        <v>0.145</v>
      </c>
      <c r="H33" s="20">
        <v>5739.88</v>
      </c>
      <c r="I33" s="32"/>
      <c r="J33" s="31">
        <f t="shared" si="1"/>
        <v>832.28</v>
      </c>
      <c r="K33" t="s">
        <v>17</v>
      </c>
    </row>
    <row r="34" ht="20.15" customHeight="1" spans="1:11">
      <c r="A34" s="12" t="s">
        <v>103</v>
      </c>
      <c r="B34" s="14"/>
      <c r="C34" s="15" t="s">
        <v>104</v>
      </c>
      <c r="D34" s="15" t="s">
        <v>97</v>
      </c>
      <c r="E34" s="15" t="s">
        <v>105</v>
      </c>
      <c r="F34" s="16" t="s">
        <v>99</v>
      </c>
      <c r="G34" s="19">
        <v>2.987</v>
      </c>
      <c r="H34" s="20">
        <v>5509.21</v>
      </c>
      <c r="I34" s="32"/>
      <c r="J34" s="31">
        <f t="shared" si="1"/>
        <v>16456.01</v>
      </c>
      <c r="K34" t="s">
        <v>17</v>
      </c>
    </row>
    <row r="35" ht="20.15" customHeight="1" spans="1:11">
      <c r="A35" s="12" t="s">
        <v>106</v>
      </c>
      <c r="B35" s="14"/>
      <c r="C35" s="15" t="s">
        <v>107</v>
      </c>
      <c r="D35" s="15" t="s">
        <v>97</v>
      </c>
      <c r="E35" s="15" t="s">
        <v>108</v>
      </c>
      <c r="F35" s="16" t="s">
        <v>99</v>
      </c>
      <c r="G35" s="19">
        <v>7.303</v>
      </c>
      <c r="H35" s="20">
        <v>5470.24</v>
      </c>
      <c r="I35" s="32"/>
      <c r="J35" s="31">
        <f t="shared" si="1"/>
        <v>39949.16</v>
      </c>
      <c r="K35" t="s">
        <v>17</v>
      </c>
    </row>
    <row r="36" ht="20.15" customHeight="1" spans="1:11">
      <c r="A36" s="12" t="s">
        <v>109</v>
      </c>
      <c r="B36" s="14"/>
      <c r="C36" s="15" t="s">
        <v>110</v>
      </c>
      <c r="D36" s="15" t="s">
        <v>97</v>
      </c>
      <c r="E36" s="15" t="s">
        <v>111</v>
      </c>
      <c r="F36" s="16" t="s">
        <v>99</v>
      </c>
      <c r="G36" s="19">
        <v>8.966</v>
      </c>
      <c r="H36" s="20">
        <v>5450.19</v>
      </c>
      <c r="I36" s="32"/>
      <c r="J36" s="31">
        <f t="shared" si="1"/>
        <v>48866.4</v>
      </c>
      <c r="K36" t="s">
        <v>17</v>
      </c>
    </row>
    <row r="37" ht="20.15" customHeight="1" spans="1:11">
      <c r="A37" s="12" t="s">
        <v>112</v>
      </c>
      <c r="B37" s="14"/>
      <c r="C37" s="15" t="s">
        <v>113</v>
      </c>
      <c r="D37" s="15" t="s">
        <v>97</v>
      </c>
      <c r="E37" s="15" t="s">
        <v>114</v>
      </c>
      <c r="F37" s="16" t="s">
        <v>99</v>
      </c>
      <c r="G37" s="19">
        <v>1.695</v>
      </c>
      <c r="H37" s="20">
        <v>5159.56</v>
      </c>
      <c r="I37" s="32"/>
      <c r="J37" s="31">
        <f t="shared" si="1"/>
        <v>8745.45</v>
      </c>
      <c r="K37" t="s">
        <v>17</v>
      </c>
    </row>
    <row r="38" ht="20.15" customHeight="1" spans="1:11">
      <c r="A38" s="12" t="s">
        <v>115</v>
      </c>
      <c r="B38" s="14"/>
      <c r="C38" s="15" t="s">
        <v>116</v>
      </c>
      <c r="D38" s="15" t="s">
        <v>97</v>
      </c>
      <c r="E38" s="15" t="s">
        <v>117</v>
      </c>
      <c r="F38" s="16" t="s">
        <v>99</v>
      </c>
      <c r="G38" s="19">
        <v>4.201</v>
      </c>
      <c r="H38" s="20">
        <v>5110.32</v>
      </c>
      <c r="I38" s="32"/>
      <c r="J38" s="31">
        <f t="shared" si="1"/>
        <v>21468.45</v>
      </c>
      <c r="K38" t="s">
        <v>17</v>
      </c>
    </row>
    <row r="39" ht="20.15" customHeight="1" spans="1:11">
      <c r="A39" s="12" t="s">
        <v>118</v>
      </c>
      <c r="B39" s="14"/>
      <c r="C39" s="15" t="s">
        <v>119</v>
      </c>
      <c r="D39" s="15" t="s">
        <v>97</v>
      </c>
      <c r="E39" s="15" t="s">
        <v>120</v>
      </c>
      <c r="F39" s="16" t="s">
        <v>99</v>
      </c>
      <c r="G39" s="19">
        <v>4.858</v>
      </c>
      <c r="H39" s="20">
        <v>5070.03</v>
      </c>
      <c r="I39" s="32"/>
      <c r="J39" s="31">
        <f t="shared" si="1"/>
        <v>24630.21</v>
      </c>
      <c r="K39" t="s">
        <v>17</v>
      </c>
    </row>
    <row r="40" ht="20.15" customHeight="1" spans="1:11">
      <c r="A40" s="12" t="s">
        <v>121</v>
      </c>
      <c r="B40" s="14"/>
      <c r="C40" s="15" t="s">
        <v>122</v>
      </c>
      <c r="D40" s="15" t="s">
        <v>97</v>
      </c>
      <c r="E40" s="15" t="s">
        <v>123</v>
      </c>
      <c r="F40" s="16" t="s">
        <v>99</v>
      </c>
      <c r="G40" s="19">
        <v>3.551</v>
      </c>
      <c r="H40" s="20">
        <v>4776.54</v>
      </c>
      <c r="I40" s="32"/>
      <c r="J40" s="31">
        <f t="shared" si="1"/>
        <v>16961.49</v>
      </c>
      <c r="K40" t="s">
        <v>17</v>
      </c>
    </row>
    <row r="41" ht="20.15" customHeight="1" spans="1:11">
      <c r="A41" s="12" t="s">
        <v>17</v>
      </c>
      <c r="B41" s="14"/>
      <c r="C41" s="15" t="s">
        <v>17</v>
      </c>
      <c r="D41" s="15" t="s">
        <v>124</v>
      </c>
      <c r="E41" s="15" t="s">
        <v>17</v>
      </c>
      <c r="F41" s="16" t="s">
        <v>17</v>
      </c>
      <c r="G41" s="17"/>
      <c r="H41" s="18"/>
      <c r="I41" s="30"/>
      <c r="J41" s="31"/>
      <c r="K41" t="s">
        <v>17</v>
      </c>
    </row>
    <row r="42" ht="20.15" customHeight="1" spans="1:11">
      <c r="A42" s="12" t="s">
        <v>125</v>
      </c>
      <c r="B42" s="14"/>
      <c r="C42" s="15" t="s">
        <v>126</v>
      </c>
      <c r="D42" s="15" t="s">
        <v>127</v>
      </c>
      <c r="E42" s="15" t="s">
        <v>128</v>
      </c>
      <c r="F42" s="16" t="s">
        <v>129</v>
      </c>
      <c r="G42" s="19">
        <v>616</v>
      </c>
      <c r="H42" s="20">
        <v>6.16</v>
      </c>
      <c r="I42" s="32"/>
      <c r="J42" s="31">
        <f>H42*G42</f>
        <v>3794.56</v>
      </c>
      <c r="K42" t="s">
        <v>17</v>
      </c>
    </row>
    <row r="43" ht="20.15" customHeight="1" spans="1:11">
      <c r="A43" s="12" t="s">
        <v>130</v>
      </c>
      <c r="B43" s="13"/>
      <c r="C43" s="13"/>
      <c r="D43" s="13"/>
      <c r="E43" s="13"/>
      <c r="F43" s="13"/>
      <c r="G43" s="13"/>
      <c r="H43" s="13"/>
      <c r="I43" s="13"/>
      <c r="J43" s="29"/>
      <c r="K43" t="s">
        <v>33</v>
      </c>
    </row>
    <row r="44" ht="120.9" customHeight="1" spans="1:11">
      <c r="A44" s="12" t="s">
        <v>131</v>
      </c>
      <c r="B44" s="14"/>
      <c r="C44" s="15" t="s">
        <v>132</v>
      </c>
      <c r="D44" s="15" t="s">
        <v>133</v>
      </c>
      <c r="E44" s="15" t="s">
        <v>134</v>
      </c>
      <c r="F44" s="16" t="s">
        <v>99</v>
      </c>
      <c r="G44" s="19">
        <v>18.06</v>
      </c>
      <c r="H44" s="20">
        <v>9237.45</v>
      </c>
      <c r="I44" s="32"/>
      <c r="J44" s="31">
        <f>H44*G44</f>
        <v>166828.35</v>
      </c>
      <c r="K44" t="s">
        <v>17</v>
      </c>
    </row>
    <row r="45" ht="132.55" customHeight="1" spans="1:11">
      <c r="A45" s="12" t="s">
        <v>135</v>
      </c>
      <c r="B45" s="14"/>
      <c r="C45" s="15" t="s">
        <v>136</v>
      </c>
      <c r="D45" s="15" t="s">
        <v>137</v>
      </c>
      <c r="E45" s="15" t="s">
        <v>138</v>
      </c>
      <c r="F45" s="16" t="s">
        <v>99</v>
      </c>
      <c r="G45" s="19">
        <v>32.19</v>
      </c>
      <c r="H45" s="20">
        <v>8406</v>
      </c>
      <c r="I45" s="32"/>
      <c r="J45" s="31">
        <f>H45*G45</f>
        <v>270589.14</v>
      </c>
      <c r="K45" t="s">
        <v>17</v>
      </c>
    </row>
    <row r="46" ht="109.3" customHeight="1" spans="1:11">
      <c r="A46" s="12" t="s">
        <v>139</v>
      </c>
      <c r="B46" s="14"/>
      <c r="C46" s="15" t="s">
        <v>140</v>
      </c>
      <c r="D46" s="15" t="s">
        <v>141</v>
      </c>
      <c r="E46" s="15" t="s">
        <v>142</v>
      </c>
      <c r="F46" s="16" t="s">
        <v>37</v>
      </c>
      <c r="G46" s="19">
        <v>1105.22</v>
      </c>
      <c r="H46" s="20">
        <v>64.81</v>
      </c>
      <c r="I46" s="32"/>
      <c r="J46" s="31">
        <f>H46*G46</f>
        <v>71629.31</v>
      </c>
      <c r="K46" t="s">
        <v>17</v>
      </c>
    </row>
    <row r="47" ht="86.05" customHeight="1" spans="1:11">
      <c r="A47" s="12" t="s">
        <v>143</v>
      </c>
      <c r="B47" s="14"/>
      <c r="C47" s="15" t="s">
        <v>144</v>
      </c>
      <c r="D47" s="15" t="s">
        <v>145</v>
      </c>
      <c r="E47" s="15" t="s">
        <v>146</v>
      </c>
      <c r="F47" s="16" t="s">
        <v>99</v>
      </c>
      <c r="G47" s="19">
        <v>1.23</v>
      </c>
      <c r="H47" s="20">
        <v>10697.23</v>
      </c>
      <c r="I47" s="32"/>
      <c r="J47" s="31">
        <f>H47*G47</f>
        <v>13157.59</v>
      </c>
      <c r="K47" t="s">
        <v>17</v>
      </c>
    </row>
    <row r="48" ht="27.9" customHeight="1" spans="1:11">
      <c r="A48" s="2" t="s">
        <v>7</v>
      </c>
      <c r="B48" s="2"/>
      <c r="C48" s="2"/>
      <c r="D48" s="2"/>
      <c r="E48" s="2"/>
      <c r="F48" s="2"/>
      <c r="G48" s="2"/>
      <c r="H48" s="2"/>
      <c r="I48" s="2"/>
      <c r="J48" s="21"/>
      <c r="K48" s="22" t="s">
        <v>17</v>
      </c>
    </row>
    <row r="49" ht="17.05" customHeight="1" spans="1:11">
      <c r="A49" s="3" t="s">
        <v>17</v>
      </c>
      <c r="B49" s="3"/>
      <c r="C49" s="3"/>
      <c r="D49" s="3"/>
      <c r="E49" s="3"/>
      <c r="F49" s="3"/>
      <c r="G49" s="3"/>
      <c r="H49" s="3"/>
      <c r="I49" s="3"/>
      <c r="J49" s="23"/>
      <c r="K49" s="22" t="s">
        <v>17</v>
      </c>
    </row>
    <row r="50" ht="17.05" customHeight="1" spans="1:11">
      <c r="A50" s="4" t="s">
        <v>18</v>
      </c>
      <c r="B50" s="4"/>
      <c r="C50" s="4"/>
      <c r="D50" s="4"/>
      <c r="E50" s="4"/>
      <c r="F50" s="4"/>
      <c r="G50" s="4"/>
      <c r="H50" s="4"/>
      <c r="I50" s="3" t="s">
        <v>147</v>
      </c>
      <c r="J50" s="23"/>
      <c r="K50" s="22" t="s">
        <v>17</v>
      </c>
    </row>
    <row r="51" ht="17.05" customHeight="1" spans="1:11">
      <c r="A51" s="5" t="s">
        <v>2</v>
      </c>
      <c r="B51" s="6"/>
      <c r="C51" s="7" t="s">
        <v>20</v>
      </c>
      <c r="D51" s="7" t="s">
        <v>21</v>
      </c>
      <c r="E51" s="7" t="s">
        <v>22</v>
      </c>
      <c r="F51" s="7" t="s">
        <v>23</v>
      </c>
      <c r="G51" s="7" t="s">
        <v>24</v>
      </c>
      <c r="H51" s="8" t="s">
        <v>25</v>
      </c>
      <c r="I51" s="24"/>
      <c r="J51" s="25"/>
      <c r="K51" s="26" t="s">
        <v>17</v>
      </c>
    </row>
    <row r="52" ht="17.05" customHeight="1" spans="1:11">
      <c r="A52" s="9"/>
      <c r="B52" s="10"/>
      <c r="C52" s="11"/>
      <c r="D52" s="11"/>
      <c r="E52" s="11"/>
      <c r="F52" s="11"/>
      <c r="G52" s="11"/>
      <c r="H52" s="8" t="s">
        <v>26</v>
      </c>
      <c r="I52" s="27"/>
      <c r="J52" s="28" t="s">
        <v>27</v>
      </c>
      <c r="K52" s="26" t="s">
        <v>17</v>
      </c>
    </row>
    <row r="53" ht="27.9" customHeight="1" spans="1:11">
      <c r="A53" s="12" t="s">
        <v>17</v>
      </c>
      <c r="B53" s="14"/>
      <c r="C53" s="15" t="s">
        <v>17</v>
      </c>
      <c r="D53" s="15" t="s">
        <v>17</v>
      </c>
      <c r="E53" s="15" t="s">
        <v>148</v>
      </c>
      <c r="F53" s="16" t="s">
        <v>17</v>
      </c>
      <c r="G53" s="17"/>
      <c r="H53" s="18"/>
      <c r="I53" s="30"/>
      <c r="J53" s="31"/>
      <c r="K53" t="s">
        <v>17</v>
      </c>
    </row>
    <row r="54" ht="20.15" customHeight="1" spans="1:11">
      <c r="A54" s="12" t="s">
        <v>149</v>
      </c>
      <c r="B54" s="13"/>
      <c r="C54" s="13"/>
      <c r="D54" s="13"/>
      <c r="E54" s="13"/>
      <c r="F54" s="13"/>
      <c r="G54" s="13"/>
      <c r="H54" s="13"/>
      <c r="I54" s="13"/>
      <c r="J54" s="29"/>
      <c r="K54" t="s">
        <v>33</v>
      </c>
    </row>
    <row r="55" ht="20.15" customHeight="1" spans="1:11">
      <c r="A55" s="12" t="s">
        <v>17</v>
      </c>
      <c r="B55" s="14"/>
      <c r="C55" s="15" t="s">
        <v>17</v>
      </c>
      <c r="D55" s="15" t="s">
        <v>150</v>
      </c>
      <c r="E55" s="15" t="s">
        <v>17</v>
      </c>
      <c r="F55" s="16" t="s">
        <v>17</v>
      </c>
      <c r="G55" s="17"/>
      <c r="H55" s="18"/>
      <c r="I55" s="30"/>
      <c r="J55" s="31"/>
      <c r="K55" t="s">
        <v>17</v>
      </c>
    </row>
    <row r="56" ht="27.9" customHeight="1" spans="1:11">
      <c r="A56" s="12" t="s">
        <v>151</v>
      </c>
      <c r="B56" s="14"/>
      <c r="C56" s="15" t="s">
        <v>152</v>
      </c>
      <c r="D56" s="15" t="s">
        <v>55</v>
      </c>
      <c r="E56" s="15" t="s">
        <v>153</v>
      </c>
      <c r="F56" s="16" t="s">
        <v>41</v>
      </c>
      <c r="G56" s="19">
        <v>123.188</v>
      </c>
      <c r="H56" s="20">
        <v>198.96</v>
      </c>
      <c r="I56" s="32"/>
      <c r="J56" s="31">
        <f>H56*G56</f>
        <v>24509.48</v>
      </c>
      <c r="K56" t="s">
        <v>17</v>
      </c>
    </row>
    <row r="57" ht="39.55" customHeight="1" spans="1:11">
      <c r="A57" s="12" t="s">
        <v>154</v>
      </c>
      <c r="B57" s="14"/>
      <c r="C57" s="15" t="s">
        <v>155</v>
      </c>
      <c r="D57" s="15" t="s">
        <v>55</v>
      </c>
      <c r="E57" s="15" t="s">
        <v>156</v>
      </c>
      <c r="F57" s="16" t="s">
        <v>41</v>
      </c>
      <c r="G57" s="19">
        <v>184.782</v>
      </c>
      <c r="H57" s="20">
        <v>529.11</v>
      </c>
      <c r="I57" s="32"/>
      <c r="J57" s="31">
        <f>H57*G57</f>
        <v>97770</v>
      </c>
      <c r="K57" t="s">
        <v>17</v>
      </c>
    </row>
    <row r="58" ht="39.55" customHeight="1" spans="1:11">
      <c r="A58" s="12" t="s">
        <v>17</v>
      </c>
      <c r="B58" s="14"/>
      <c r="C58" s="15" t="s">
        <v>17</v>
      </c>
      <c r="D58" s="15" t="s">
        <v>157</v>
      </c>
      <c r="E58" s="15" t="s">
        <v>17</v>
      </c>
      <c r="F58" s="16" t="s">
        <v>17</v>
      </c>
      <c r="G58" s="17"/>
      <c r="H58" s="18"/>
      <c r="I58" s="30"/>
      <c r="J58" s="31"/>
      <c r="K58" t="s">
        <v>17</v>
      </c>
    </row>
    <row r="59" ht="144.15" customHeight="1" spans="1:11">
      <c r="A59" s="12" t="s">
        <v>158</v>
      </c>
      <c r="B59" s="14"/>
      <c r="C59" s="15" t="s">
        <v>159</v>
      </c>
      <c r="D59" s="15" t="s">
        <v>160</v>
      </c>
      <c r="E59" s="15" t="s">
        <v>161</v>
      </c>
      <c r="F59" s="16" t="s">
        <v>37</v>
      </c>
      <c r="G59" s="19">
        <v>4.872</v>
      </c>
      <c r="H59" s="20">
        <v>82.15</v>
      </c>
      <c r="I59" s="32"/>
      <c r="J59" s="31">
        <f>H59*G59</f>
        <v>400.23</v>
      </c>
      <c r="K59" t="s">
        <v>17</v>
      </c>
    </row>
    <row r="60" ht="20.15" customHeight="1" spans="1:11">
      <c r="A60" s="12" t="s">
        <v>162</v>
      </c>
      <c r="B60" s="13"/>
      <c r="C60" s="13"/>
      <c r="D60" s="13"/>
      <c r="E60" s="13"/>
      <c r="F60" s="13"/>
      <c r="G60" s="13"/>
      <c r="H60" s="13"/>
      <c r="I60" s="13"/>
      <c r="J60" s="29"/>
      <c r="K60" t="s">
        <v>33</v>
      </c>
    </row>
    <row r="61" ht="20.15" customHeight="1" spans="1:11">
      <c r="A61" s="12" t="s">
        <v>17</v>
      </c>
      <c r="B61" s="14"/>
      <c r="C61" s="15" t="s">
        <v>17</v>
      </c>
      <c r="D61" s="15" t="s">
        <v>163</v>
      </c>
      <c r="E61" s="15" t="s">
        <v>17</v>
      </c>
      <c r="F61" s="16" t="s">
        <v>17</v>
      </c>
      <c r="G61" s="17"/>
      <c r="H61" s="18"/>
      <c r="I61" s="30"/>
      <c r="J61" s="31"/>
      <c r="K61" t="s">
        <v>17</v>
      </c>
    </row>
    <row r="62" ht="74.4" customHeight="1" spans="1:11">
      <c r="A62" s="12" t="s">
        <v>164</v>
      </c>
      <c r="B62" s="14"/>
      <c r="C62" s="15" t="s">
        <v>165</v>
      </c>
      <c r="D62" s="15" t="s">
        <v>166</v>
      </c>
      <c r="E62" s="15" t="s">
        <v>167</v>
      </c>
      <c r="F62" s="16" t="s">
        <v>168</v>
      </c>
      <c r="G62" s="19">
        <v>200.26</v>
      </c>
      <c r="H62" s="20">
        <v>180.65</v>
      </c>
      <c r="I62" s="32"/>
      <c r="J62" s="31">
        <f>H62*G62</f>
        <v>36176.97</v>
      </c>
      <c r="K62" t="s">
        <v>17</v>
      </c>
    </row>
    <row r="63" ht="51.15" customHeight="1" spans="1:11">
      <c r="A63" s="12" t="s">
        <v>169</v>
      </c>
      <c r="B63" s="14"/>
      <c r="C63" s="15" t="s">
        <v>170</v>
      </c>
      <c r="D63" s="15" t="s">
        <v>171</v>
      </c>
      <c r="E63" s="15" t="s">
        <v>172</v>
      </c>
      <c r="F63" s="16" t="s">
        <v>99</v>
      </c>
      <c r="G63" s="19">
        <v>0.165</v>
      </c>
      <c r="H63" s="20">
        <v>9114.74</v>
      </c>
      <c r="I63" s="32"/>
      <c r="J63" s="31">
        <f>H63*G63</f>
        <v>1503.93</v>
      </c>
      <c r="K63" t="s">
        <v>17</v>
      </c>
    </row>
    <row r="64" ht="27.9" customHeight="1" spans="1:11">
      <c r="A64" s="12" t="s">
        <v>173</v>
      </c>
      <c r="B64" s="14"/>
      <c r="C64" s="15" t="s">
        <v>174</v>
      </c>
      <c r="D64" s="15" t="s">
        <v>175</v>
      </c>
      <c r="E64" s="15" t="s">
        <v>176</v>
      </c>
      <c r="F64" s="16" t="s">
        <v>37</v>
      </c>
      <c r="G64" s="19">
        <v>276.839</v>
      </c>
      <c r="H64" s="20">
        <v>6.52</v>
      </c>
      <c r="I64" s="32"/>
      <c r="J64" s="31">
        <f>H64*G64</f>
        <v>1804.99</v>
      </c>
      <c r="K64" t="s">
        <v>17</v>
      </c>
    </row>
    <row r="65" ht="20.15" customHeight="1" spans="1:11">
      <c r="A65" s="12" t="s">
        <v>177</v>
      </c>
      <c r="B65" s="14"/>
      <c r="C65" s="15" t="s">
        <v>178</v>
      </c>
      <c r="D65" s="15" t="s">
        <v>179</v>
      </c>
      <c r="E65" s="15" t="s">
        <v>180</v>
      </c>
      <c r="F65" s="16" t="s">
        <v>168</v>
      </c>
      <c r="G65" s="19">
        <v>200.26</v>
      </c>
      <c r="H65" s="20">
        <v>104.94</v>
      </c>
      <c r="I65" s="32"/>
      <c r="J65" s="31">
        <f>H65*G65</f>
        <v>21015.28</v>
      </c>
      <c r="K65" t="s">
        <v>17</v>
      </c>
    </row>
    <row r="66" ht="20.15" customHeight="1" spans="1:11">
      <c r="A66" s="12" t="s">
        <v>17</v>
      </c>
      <c r="B66" s="14"/>
      <c r="C66" s="15" t="s">
        <v>17</v>
      </c>
      <c r="D66" s="15" t="s">
        <v>181</v>
      </c>
      <c r="E66" s="15" t="s">
        <v>17</v>
      </c>
      <c r="F66" s="16" t="s">
        <v>17</v>
      </c>
      <c r="G66" s="17"/>
      <c r="H66" s="18"/>
      <c r="I66" s="30"/>
      <c r="J66" s="31"/>
      <c r="K66" t="s">
        <v>17</v>
      </c>
    </row>
    <row r="67" ht="27.9" customHeight="1" spans="1:11">
      <c r="A67" s="12" t="s">
        <v>182</v>
      </c>
      <c r="B67" s="14"/>
      <c r="C67" s="15" t="s">
        <v>183</v>
      </c>
      <c r="D67" s="15" t="s">
        <v>181</v>
      </c>
      <c r="E67" s="15" t="s">
        <v>184</v>
      </c>
      <c r="F67" s="16" t="s">
        <v>37</v>
      </c>
      <c r="G67" s="19">
        <v>102.96</v>
      </c>
      <c r="H67" s="20">
        <v>151.39</v>
      </c>
      <c r="I67" s="32"/>
      <c r="J67" s="31">
        <f>H67*G67</f>
        <v>15587.11</v>
      </c>
      <c r="K67" t="s">
        <v>17</v>
      </c>
    </row>
    <row r="68" ht="20.15" customHeight="1" spans="1:11">
      <c r="A68" s="12" t="s">
        <v>185</v>
      </c>
      <c r="B68" s="13"/>
      <c r="C68" s="13"/>
      <c r="D68" s="13"/>
      <c r="E68" s="13"/>
      <c r="F68" s="13"/>
      <c r="G68" s="13"/>
      <c r="H68" s="13"/>
      <c r="I68" s="13"/>
      <c r="J68" s="29"/>
      <c r="K68" t="s">
        <v>186</v>
      </c>
    </row>
    <row r="69" ht="20.15" customHeight="1" spans="1:11">
      <c r="A69" s="12" t="s">
        <v>187</v>
      </c>
      <c r="B69" s="13"/>
      <c r="C69" s="13"/>
      <c r="D69" s="13"/>
      <c r="E69" s="13"/>
      <c r="F69" s="13"/>
      <c r="G69" s="13"/>
      <c r="H69" s="13"/>
      <c r="I69" s="13"/>
      <c r="J69" s="29"/>
      <c r="K69" t="s">
        <v>188</v>
      </c>
    </row>
    <row r="70" ht="39.55" customHeight="1" spans="1:11">
      <c r="A70" s="12" t="s">
        <v>189</v>
      </c>
      <c r="B70" s="14"/>
      <c r="C70" s="15" t="s">
        <v>190</v>
      </c>
      <c r="D70" s="15" t="s">
        <v>191</v>
      </c>
      <c r="E70" s="15" t="s">
        <v>192</v>
      </c>
      <c r="F70" s="16" t="s">
        <v>193</v>
      </c>
      <c r="G70" s="19">
        <v>1</v>
      </c>
      <c r="H70" s="20">
        <v>279.48</v>
      </c>
      <c r="I70" s="32"/>
      <c r="J70" s="31">
        <f>H70*G70</f>
        <v>279.48</v>
      </c>
      <c r="K70" t="s">
        <v>17</v>
      </c>
    </row>
    <row r="71" ht="39.55" customHeight="1" spans="1:11">
      <c r="A71" s="12" t="s">
        <v>194</v>
      </c>
      <c r="B71" s="14"/>
      <c r="C71" s="15" t="s">
        <v>195</v>
      </c>
      <c r="D71" s="15" t="s">
        <v>191</v>
      </c>
      <c r="E71" s="15" t="s">
        <v>196</v>
      </c>
      <c r="F71" s="16" t="s">
        <v>193</v>
      </c>
      <c r="G71" s="19">
        <v>1</v>
      </c>
      <c r="H71" s="20">
        <v>279.48</v>
      </c>
      <c r="I71" s="32"/>
      <c r="J71" s="31">
        <f>H71*G71</f>
        <v>279.48</v>
      </c>
      <c r="K71" t="s">
        <v>17</v>
      </c>
    </row>
    <row r="72" ht="27.9" customHeight="1" spans="1:11">
      <c r="A72" s="2" t="s">
        <v>7</v>
      </c>
      <c r="B72" s="2"/>
      <c r="C72" s="2"/>
      <c r="D72" s="2"/>
      <c r="E72" s="2"/>
      <c r="F72" s="2"/>
      <c r="G72" s="2"/>
      <c r="H72" s="2"/>
      <c r="I72" s="2"/>
      <c r="J72" s="21"/>
      <c r="K72" s="22" t="s">
        <v>17</v>
      </c>
    </row>
    <row r="73" ht="17.05" customHeight="1" spans="1:11">
      <c r="A73" s="3" t="s">
        <v>17</v>
      </c>
      <c r="B73" s="3"/>
      <c r="C73" s="3"/>
      <c r="D73" s="3"/>
      <c r="E73" s="3"/>
      <c r="F73" s="3"/>
      <c r="G73" s="3"/>
      <c r="H73" s="3"/>
      <c r="I73" s="3"/>
      <c r="J73" s="23"/>
      <c r="K73" s="22" t="s">
        <v>17</v>
      </c>
    </row>
    <row r="74" ht="17.05" customHeight="1" spans="1:11">
      <c r="A74" s="4" t="s">
        <v>18</v>
      </c>
      <c r="B74" s="4"/>
      <c r="C74" s="4"/>
      <c r="D74" s="4"/>
      <c r="E74" s="4"/>
      <c r="F74" s="4"/>
      <c r="G74" s="4"/>
      <c r="H74" s="4"/>
      <c r="I74" s="3" t="s">
        <v>197</v>
      </c>
      <c r="J74" s="23"/>
      <c r="K74" s="22" t="s">
        <v>17</v>
      </c>
    </row>
    <row r="75" ht="17.05" customHeight="1" spans="1:11">
      <c r="A75" s="5" t="s">
        <v>2</v>
      </c>
      <c r="B75" s="6"/>
      <c r="C75" s="7" t="s">
        <v>20</v>
      </c>
      <c r="D75" s="7" t="s">
        <v>21</v>
      </c>
      <c r="E75" s="7" t="s">
        <v>22</v>
      </c>
      <c r="F75" s="7" t="s">
        <v>23</v>
      </c>
      <c r="G75" s="7" t="s">
        <v>24</v>
      </c>
      <c r="H75" s="8" t="s">
        <v>25</v>
      </c>
      <c r="I75" s="24"/>
      <c r="J75" s="25"/>
      <c r="K75" s="26" t="s">
        <v>17</v>
      </c>
    </row>
    <row r="76" ht="17.05" customHeight="1" spans="1:11">
      <c r="A76" s="9"/>
      <c r="B76" s="10"/>
      <c r="C76" s="11"/>
      <c r="D76" s="11"/>
      <c r="E76" s="11"/>
      <c r="F76" s="11"/>
      <c r="G76" s="11"/>
      <c r="H76" s="8" t="s">
        <v>26</v>
      </c>
      <c r="I76" s="27"/>
      <c r="J76" s="28" t="s">
        <v>27</v>
      </c>
      <c r="K76" s="26" t="s">
        <v>17</v>
      </c>
    </row>
    <row r="77" ht="39.55" customHeight="1" spans="1:11">
      <c r="A77" s="12" t="s">
        <v>198</v>
      </c>
      <c r="B77" s="14"/>
      <c r="C77" s="15" t="s">
        <v>199</v>
      </c>
      <c r="D77" s="15" t="s">
        <v>191</v>
      </c>
      <c r="E77" s="15" t="s">
        <v>200</v>
      </c>
      <c r="F77" s="16" t="s">
        <v>193</v>
      </c>
      <c r="G77" s="19">
        <v>1</v>
      </c>
      <c r="H77" s="20">
        <v>279.48</v>
      </c>
      <c r="I77" s="32"/>
      <c r="J77" s="31">
        <f t="shared" ref="J77:J90" si="2">H77*G77</f>
        <v>279.48</v>
      </c>
      <c r="K77" t="s">
        <v>17</v>
      </c>
    </row>
    <row r="78" ht="51.15" customHeight="1" spans="1:11">
      <c r="A78" s="12" t="s">
        <v>201</v>
      </c>
      <c r="B78" s="14"/>
      <c r="C78" s="15" t="s">
        <v>202</v>
      </c>
      <c r="D78" s="15" t="s">
        <v>191</v>
      </c>
      <c r="E78" s="15" t="s">
        <v>203</v>
      </c>
      <c r="F78" s="16" t="s">
        <v>193</v>
      </c>
      <c r="G78" s="19">
        <v>7</v>
      </c>
      <c r="H78" s="20">
        <v>279.48</v>
      </c>
      <c r="I78" s="32"/>
      <c r="J78" s="31">
        <f t="shared" si="2"/>
        <v>1956.36</v>
      </c>
      <c r="K78" t="s">
        <v>17</v>
      </c>
    </row>
    <row r="79" ht="39.55" customHeight="1" spans="1:11">
      <c r="A79" s="12" t="s">
        <v>204</v>
      </c>
      <c r="B79" s="14"/>
      <c r="C79" s="15" t="s">
        <v>205</v>
      </c>
      <c r="D79" s="15" t="s">
        <v>206</v>
      </c>
      <c r="E79" s="15" t="s">
        <v>207</v>
      </c>
      <c r="F79" s="16" t="s">
        <v>168</v>
      </c>
      <c r="G79" s="19">
        <v>19.5</v>
      </c>
      <c r="H79" s="20">
        <v>19.98</v>
      </c>
      <c r="I79" s="32"/>
      <c r="J79" s="31">
        <f t="shared" si="2"/>
        <v>389.61</v>
      </c>
      <c r="K79" t="s">
        <v>17</v>
      </c>
    </row>
    <row r="80" ht="39.55" customHeight="1" spans="1:11">
      <c r="A80" s="12" t="s">
        <v>208</v>
      </c>
      <c r="B80" s="14"/>
      <c r="C80" s="15" t="s">
        <v>209</v>
      </c>
      <c r="D80" s="15" t="s">
        <v>206</v>
      </c>
      <c r="E80" s="15" t="s">
        <v>210</v>
      </c>
      <c r="F80" s="16" t="s">
        <v>168</v>
      </c>
      <c r="G80" s="19">
        <v>20</v>
      </c>
      <c r="H80" s="20">
        <v>83.54</v>
      </c>
      <c r="I80" s="32"/>
      <c r="J80" s="31">
        <f t="shared" si="2"/>
        <v>1670.8</v>
      </c>
      <c r="K80" t="s">
        <v>17</v>
      </c>
    </row>
    <row r="81" ht="39.55" customHeight="1" spans="1:11">
      <c r="A81" s="12" t="s">
        <v>211</v>
      </c>
      <c r="B81" s="14"/>
      <c r="C81" s="15" t="s">
        <v>212</v>
      </c>
      <c r="D81" s="15" t="s">
        <v>206</v>
      </c>
      <c r="E81" s="15" t="s">
        <v>213</v>
      </c>
      <c r="F81" s="16" t="s">
        <v>168</v>
      </c>
      <c r="G81" s="19">
        <v>400</v>
      </c>
      <c r="H81" s="20">
        <v>97.86</v>
      </c>
      <c r="I81" s="32"/>
      <c r="J81" s="31">
        <f t="shared" si="2"/>
        <v>39144</v>
      </c>
      <c r="K81" t="s">
        <v>17</v>
      </c>
    </row>
    <row r="82" ht="51.15" customHeight="1" spans="1:11">
      <c r="A82" s="12" t="s">
        <v>214</v>
      </c>
      <c r="B82" s="14"/>
      <c r="C82" s="15" t="s">
        <v>215</v>
      </c>
      <c r="D82" s="15" t="s">
        <v>206</v>
      </c>
      <c r="E82" s="15" t="s">
        <v>216</v>
      </c>
      <c r="F82" s="16" t="s">
        <v>168</v>
      </c>
      <c r="G82" s="19">
        <v>4.5</v>
      </c>
      <c r="H82" s="20">
        <v>44.31</v>
      </c>
      <c r="I82" s="32"/>
      <c r="J82" s="31">
        <f t="shared" si="2"/>
        <v>199.4</v>
      </c>
      <c r="K82" t="s">
        <v>17</v>
      </c>
    </row>
    <row r="83" ht="51.15" customHeight="1" spans="1:11">
      <c r="A83" s="12" t="s">
        <v>217</v>
      </c>
      <c r="B83" s="14"/>
      <c r="C83" s="15" t="s">
        <v>218</v>
      </c>
      <c r="D83" s="15" t="s">
        <v>219</v>
      </c>
      <c r="E83" s="15" t="s">
        <v>220</v>
      </c>
      <c r="F83" s="16" t="s">
        <v>168</v>
      </c>
      <c r="G83" s="19">
        <v>410</v>
      </c>
      <c r="H83" s="20">
        <v>254.24</v>
      </c>
      <c r="I83" s="32"/>
      <c r="J83" s="31">
        <f t="shared" si="2"/>
        <v>104238.4</v>
      </c>
      <c r="K83" t="s">
        <v>17</v>
      </c>
    </row>
    <row r="84" ht="51.15" customHeight="1" spans="1:11">
      <c r="A84" s="12" t="s">
        <v>221</v>
      </c>
      <c r="B84" s="14"/>
      <c r="C84" s="15" t="s">
        <v>222</v>
      </c>
      <c r="D84" s="15" t="s">
        <v>219</v>
      </c>
      <c r="E84" s="15" t="s">
        <v>223</v>
      </c>
      <c r="F84" s="16" t="s">
        <v>168</v>
      </c>
      <c r="G84" s="19">
        <v>13.25</v>
      </c>
      <c r="H84" s="20">
        <v>310.3</v>
      </c>
      <c r="I84" s="32"/>
      <c r="J84" s="31">
        <f t="shared" si="2"/>
        <v>4111.48</v>
      </c>
      <c r="K84" t="s">
        <v>17</v>
      </c>
    </row>
    <row r="85" ht="51.15" customHeight="1" spans="1:11">
      <c r="A85" s="12" t="s">
        <v>224</v>
      </c>
      <c r="B85" s="14"/>
      <c r="C85" s="15" t="s">
        <v>225</v>
      </c>
      <c r="D85" s="15" t="s">
        <v>219</v>
      </c>
      <c r="E85" s="15" t="s">
        <v>226</v>
      </c>
      <c r="F85" s="16" t="s">
        <v>168</v>
      </c>
      <c r="G85" s="19">
        <v>13.25</v>
      </c>
      <c r="H85" s="20">
        <v>170.93</v>
      </c>
      <c r="I85" s="32"/>
      <c r="J85" s="31">
        <f t="shared" si="2"/>
        <v>2264.82</v>
      </c>
      <c r="K85" t="s">
        <v>17</v>
      </c>
    </row>
    <row r="86" ht="39.55" customHeight="1" spans="1:11">
      <c r="A86" s="12" t="s">
        <v>227</v>
      </c>
      <c r="B86" s="14"/>
      <c r="C86" s="15" t="s">
        <v>228</v>
      </c>
      <c r="D86" s="15" t="s">
        <v>229</v>
      </c>
      <c r="E86" s="15" t="s">
        <v>230</v>
      </c>
      <c r="F86" s="16" t="s">
        <v>129</v>
      </c>
      <c r="G86" s="19">
        <v>4</v>
      </c>
      <c r="H86" s="20">
        <v>312.01</v>
      </c>
      <c r="I86" s="32"/>
      <c r="J86" s="31">
        <f t="shared" si="2"/>
        <v>1248.04</v>
      </c>
      <c r="K86" t="s">
        <v>17</v>
      </c>
    </row>
    <row r="87" ht="39.55" customHeight="1" spans="1:11">
      <c r="A87" s="12" t="s">
        <v>231</v>
      </c>
      <c r="B87" s="14"/>
      <c r="C87" s="15" t="s">
        <v>232</v>
      </c>
      <c r="D87" s="15" t="s">
        <v>229</v>
      </c>
      <c r="E87" s="15" t="s">
        <v>233</v>
      </c>
      <c r="F87" s="16" t="s">
        <v>129</v>
      </c>
      <c r="G87" s="19">
        <v>2</v>
      </c>
      <c r="H87" s="20">
        <v>205.41</v>
      </c>
      <c r="I87" s="32"/>
      <c r="J87" s="31">
        <f t="shared" si="2"/>
        <v>410.82</v>
      </c>
      <c r="K87" t="s">
        <v>17</v>
      </c>
    </row>
    <row r="88" ht="20.15" customHeight="1" spans="1:11">
      <c r="A88" s="12" t="s">
        <v>234</v>
      </c>
      <c r="B88" s="14"/>
      <c r="C88" s="15" t="s">
        <v>235</v>
      </c>
      <c r="D88" s="15" t="s">
        <v>236</v>
      </c>
      <c r="E88" s="15" t="s">
        <v>237</v>
      </c>
      <c r="F88" s="16" t="s">
        <v>129</v>
      </c>
      <c r="G88" s="19">
        <v>9</v>
      </c>
      <c r="H88" s="20">
        <v>6.56</v>
      </c>
      <c r="I88" s="32"/>
      <c r="J88" s="31">
        <f t="shared" si="2"/>
        <v>59.04</v>
      </c>
      <c r="K88" t="s">
        <v>17</v>
      </c>
    </row>
    <row r="89" ht="62.8" customHeight="1" spans="1:11">
      <c r="A89" s="12" t="s">
        <v>238</v>
      </c>
      <c r="B89" s="14"/>
      <c r="C89" s="15" t="s">
        <v>239</v>
      </c>
      <c r="D89" s="15" t="s">
        <v>240</v>
      </c>
      <c r="E89" s="15" t="s">
        <v>241</v>
      </c>
      <c r="F89" s="16" t="s">
        <v>168</v>
      </c>
      <c r="G89" s="19">
        <v>1507.89</v>
      </c>
      <c r="H89" s="20">
        <v>13.42</v>
      </c>
      <c r="I89" s="32"/>
      <c r="J89" s="31">
        <f t="shared" si="2"/>
        <v>20235.88</v>
      </c>
      <c r="K89" t="s">
        <v>17</v>
      </c>
    </row>
    <row r="90" ht="62.8" customHeight="1" spans="1:11">
      <c r="A90" s="12" t="s">
        <v>242</v>
      </c>
      <c r="B90" s="14"/>
      <c r="C90" s="15" t="s">
        <v>243</v>
      </c>
      <c r="D90" s="15" t="s">
        <v>240</v>
      </c>
      <c r="E90" s="15" t="s">
        <v>244</v>
      </c>
      <c r="F90" s="16" t="s">
        <v>168</v>
      </c>
      <c r="G90" s="19">
        <v>58.5</v>
      </c>
      <c r="H90" s="20">
        <v>13.3</v>
      </c>
      <c r="I90" s="32"/>
      <c r="J90" s="31">
        <f t="shared" si="2"/>
        <v>778.05</v>
      </c>
      <c r="K90" t="s">
        <v>17</v>
      </c>
    </row>
    <row r="91" ht="20.15" customHeight="1" spans="1:11">
      <c r="A91" s="12" t="s">
        <v>245</v>
      </c>
      <c r="B91" s="13"/>
      <c r="C91" s="13"/>
      <c r="D91" s="13"/>
      <c r="E91" s="13"/>
      <c r="F91" s="13"/>
      <c r="G91" s="13"/>
      <c r="H91" s="13"/>
      <c r="I91" s="13"/>
      <c r="J91" s="29"/>
      <c r="K91" t="s">
        <v>188</v>
      </c>
    </row>
    <row r="92" ht="20.15" customHeight="1" spans="1:11">
      <c r="A92" s="12" t="s">
        <v>17</v>
      </c>
      <c r="B92" s="14"/>
      <c r="C92" s="15" t="s">
        <v>17</v>
      </c>
      <c r="D92" s="15" t="s">
        <v>246</v>
      </c>
      <c r="E92" s="15" t="s">
        <v>17</v>
      </c>
      <c r="F92" s="16" t="s">
        <v>17</v>
      </c>
      <c r="G92" s="17"/>
      <c r="H92" s="18"/>
      <c r="I92" s="30"/>
      <c r="J92" s="31"/>
      <c r="K92" t="s">
        <v>17</v>
      </c>
    </row>
    <row r="93" ht="20.15" customHeight="1" spans="1:11">
      <c r="A93" s="12" t="s">
        <v>247</v>
      </c>
      <c r="B93" s="14"/>
      <c r="C93" s="15" t="s">
        <v>248</v>
      </c>
      <c r="D93" s="15" t="s">
        <v>249</v>
      </c>
      <c r="E93" s="15" t="s">
        <v>250</v>
      </c>
      <c r="F93" s="16" t="s">
        <v>168</v>
      </c>
      <c r="G93" s="19">
        <v>138.41</v>
      </c>
      <c r="H93" s="20">
        <v>37.24</v>
      </c>
      <c r="I93" s="32"/>
      <c r="J93" s="31">
        <f>H93*G93</f>
        <v>5154.39</v>
      </c>
      <c r="K93" t="s">
        <v>17</v>
      </c>
    </row>
    <row r="94" ht="20.15" customHeight="1" spans="1:11">
      <c r="A94" s="12" t="s">
        <v>251</v>
      </c>
      <c r="B94" s="14"/>
      <c r="C94" s="15" t="s">
        <v>252</v>
      </c>
      <c r="D94" s="15" t="s">
        <v>253</v>
      </c>
      <c r="E94" s="15" t="s">
        <v>254</v>
      </c>
      <c r="F94" s="16" t="s">
        <v>255</v>
      </c>
      <c r="G94" s="19">
        <v>7</v>
      </c>
      <c r="H94" s="20">
        <v>195.99</v>
      </c>
      <c r="I94" s="32"/>
      <c r="J94" s="31">
        <f>H94*G94</f>
        <v>1371.93</v>
      </c>
      <c r="K94" t="s">
        <v>17</v>
      </c>
    </row>
    <row r="95" ht="27.9" customHeight="1" spans="1:11">
      <c r="A95" s="2" t="s">
        <v>7</v>
      </c>
      <c r="B95" s="2"/>
      <c r="C95" s="2"/>
      <c r="D95" s="2"/>
      <c r="E95" s="2"/>
      <c r="F95" s="2"/>
      <c r="G95" s="2"/>
      <c r="H95" s="2"/>
      <c r="I95" s="2"/>
      <c r="J95" s="21"/>
      <c r="K95" s="22" t="s">
        <v>17</v>
      </c>
    </row>
    <row r="96" ht="17.05" customHeight="1" spans="1:11">
      <c r="A96" s="3" t="s">
        <v>17</v>
      </c>
      <c r="B96" s="3"/>
      <c r="C96" s="3"/>
      <c r="D96" s="3"/>
      <c r="E96" s="3"/>
      <c r="F96" s="3"/>
      <c r="G96" s="3"/>
      <c r="H96" s="3"/>
      <c r="I96" s="3"/>
      <c r="J96" s="23"/>
      <c r="K96" s="22" t="s">
        <v>17</v>
      </c>
    </row>
    <row r="97" ht="17.05" customHeight="1" spans="1:11">
      <c r="A97" s="4" t="s">
        <v>18</v>
      </c>
      <c r="B97" s="4"/>
      <c r="C97" s="4"/>
      <c r="D97" s="4"/>
      <c r="E97" s="4"/>
      <c r="F97" s="4"/>
      <c r="G97" s="4"/>
      <c r="H97" s="4"/>
      <c r="I97" s="3" t="s">
        <v>256</v>
      </c>
      <c r="J97" s="23"/>
      <c r="K97" s="22" t="s">
        <v>17</v>
      </c>
    </row>
    <row r="98" ht="17.05" customHeight="1" spans="1:11">
      <c r="A98" s="5" t="s">
        <v>2</v>
      </c>
      <c r="B98" s="6"/>
      <c r="C98" s="7" t="s">
        <v>20</v>
      </c>
      <c r="D98" s="7" t="s">
        <v>21</v>
      </c>
      <c r="E98" s="7" t="s">
        <v>22</v>
      </c>
      <c r="F98" s="7" t="s">
        <v>23</v>
      </c>
      <c r="G98" s="7" t="s">
        <v>24</v>
      </c>
      <c r="H98" s="8" t="s">
        <v>25</v>
      </c>
      <c r="I98" s="24"/>
      <c r="J98" s="25"/>
      <c r="K98" s="26" t="s">
        <v>17</v>
      </c>
    </row>
    <row r="99" ht="17.05" customHeight="1" spans="1:11">
      <c r="A99" s="9"/>
      <c r="B99" s="10"/>
      <c r="C99" s="11"/>
      <c r="D99" s="11"/>
      <c r="E99" s="11"/>
      <c r="F99" s="11"/>
      <c r="G99" s="11"/>
      <c r="H99" s="8" t="s">
        <v>26</v>
      </c>
      <c r="I99" s="27"/>
      <c r="J99" s="28" t="s">
        <v>27</v>
      </c>
      <c r="K99" s="26" t="s">
        <v>17</v>
      </c>
    </row>
    <row r="100" ht="27.9" customHeight="1" spans="1:11">
      <c r="A100" s="12" t="s">
        <v>17</v>
      </c>
      <c r="B100" s="14"/>
      <c r="C100" s="15" t="s">
        <v>17</v>
      </c>
      <c r="D100" s="15" t="s">
        <v>17</v>
      </c>
      <c r="E100" s="15" t="s">
        <v>257</v>
      </c>
      <c r="F100" s="16" t="s">
        <v>17</v>
      </c>
      <c r="G100" s="17"/>
      <c r="H100" s="18"/>
      <c r="I100" s="30"/>
      <c r="J100" s="31"/>
      <c r="K100" t="s">
        <v>17</v>
      </c>
    </row>
    <row r="101" ht="27.9" customHeight="1" spans="1:11">
      <c r="A101" s="12" t="s">
        <v>258</v>
      </c>
      <c r="B101" s="14"/>
      <c r="C101" s="15" t="s">
        <v>259</v>
      </c>
      <c r="D101" s="15" t="s">
        <v>260</v>
      </c>
      <c r="E101" s="15" t="s">
        <v>261</v>
      </c>
      <c r="F101" s="16" t="s">
        <v>262</v>
      </c>
      <c r="G101" s="19">
        <v>6</v>
      </c>
      <c r="H101" s="20">
        <v>31.91</v>
      </c>
      <c r="I101" s="32"/>
      <c r="J101" s="31">
        <f>H101*G101</f>
        <v>191.46</v>
      </c>
      <c r="K101" t="s">
        <v>17</v>
      </c>
    </row>
    <row r="102" ht="20.15" customHeight="1" spans="1:11">
      <c r="A102" s="12" t="s">
        <v>263</v>
      </c>
      <c r="B102" s="13"/>
      <c r="C102" s="13"/>
      <c r="D102" s="13"/>
      <c r="E102" s="13"/>
      <c r="F102" s="13"/>
      <c r="G102" s="13"/>
      <c r="H102" s="13"/>
      <c r="I102" s="13"/>
      <c r="J102" s="29"/>
      <c r="K102" t="s">
        <v>29</v>
      </c>
    </row>
    <row r="103" ht="20.15" customHeight="1" spans="1:11">
      <c r="A103" s="12" t="s">
        <v>264</v>
      </c>
      <c r="B103" s="13"/>
      <c r="C103" s="13"/>
      <c r="D103" s="13"/>
      <c r="E103" s="13"/>
      <c r="F103" s="13"/>
      <c r="G103" s="13"/>
      <c r="H103" s="13"/>
      <c r="I103" s="13"/>
      <c r="J103" s="29"/>
      <c r="K103" t="s">
        <v>31</v>
      </c>
    </row>
    <row r="104" ht="20.15" customHeight="1" spans="1:11">
      <c r="A104" s="12" t="s">
        <v>265</v>
      </c>
      <c r="B104" s="13"/>
      <c r="C104" s="13"/>
      <c r="D104" s="13"/>
      <c r="E104" s="13"/>
      <c r="F104" s="13"/>
      <c r="G104" s="13"/>
      <c r="H104" s="13"/>
      <c r="I104" s="13"/>
      <c r="J104" s="29"/>
      <c r="K104" t="s">
        <v>33</v>
      </c>
    </row>
    <row r="105" ht="27.9" customHeight="1" spans="1:11">
      <c r="A105" s="12" t="s">
        <v>266</v>
      </c>
      <c r="B105" s="14"/>
      <c r="C105" s="15" t="s">
        <v>267</v>
      </c>
      <c r="D105" s="15" t="s">
        <v>268</v>
      </c>
      <c r="E105" s="15" t="s">
        <v>269</v>
      </c>
      <c r="F105" s="16" t="s">
        <v>41</v>
      </c>
      <c r="G105" s="19">
        <v>300</v>
      </c>
      <c r="H105" s="20">
        <v>3.96</v>
      </c>
      <c r="I105" s="32"/>
      <c r="J105" s="31">
        <f>H105*G105</f>
        <v>1188</v>
      </c>
      <c r="K105" t="s">
        <v>17</v>
      </c>
    </row>
    <row r="106" ht="51.15" customHeight="1" spans="1:11">
      <c r="A106" s="12" t="s">
        <v>270</v>
      </c>
      <c r="B106" s="14"/>
      <c r="C106" s="15" t="s">
        <v>271</v>
      </c>
      <c r="D106" s="15" t="s">
        <v>50</v>
      </c>
      <c r="E106" s="15" t="s">
        <v>51</v>
      </c>
      <c r="F106" s="16" t="s">
        <v>41</v>
      </c>
      <c r="G106" s="19">
        <v>300</v>
      </c>
      <c r="H106" s="20">
        <v>14.82</v>
      </c>
      <c r="I106" s="32"/>
      <c r="J106" s="31">
        <f>H106*G106</f>
        <v>4446</v>
      </c>
      <c r="K106" t="s">
        <v>17</v>
      </c>
    </row>
    <row r="107" ht="27.9" customHeight="1" spans="1:11">
      <c r="A107" s="12" t="s">
        <v>17</v>
      </c>
      <c r="B107" s="14"/>
      <c r="C107" s="15" t="s">
        <v>17</v>
      </c>
      <c r="D107" s="15" t="s">
        <v>272</v>
      </c>
      <c r="E107" s="15" t="s">
        <v>17</v>
      </c>
      <c r="F107" s="16" t="s">
        <v>17</v>
      </c>
      <c r="G107" s="17"/>
      <c r="H107" s="18"/>
      <c r="I107" s="30"/>
      <c r="J107" s="31"/>
      <c r="K107" t="s">
        <v>17</v>
      </c>
    </row>
    <row r="108" ht="20.15" customHeight="1" spans="1:11">
      <c r="A108" s="12" t="s">
        <v>17</v>
      </c>
      <c r="B108" s="14"/>
      <c r="C108" s="15" t="s">
        <v>17</v>
      </c>
      <c r="D108" s="15" t="s">
        <v>273</v>
      </c>
      <c r="E108" s="15" t="s">
        <v>17</v>
      </c>
      <c r="F108" s="16" t="s">
        <v>17</v>
      </c>
      <c r="G108" s="17"/>
      <c r="H108" s="18"/>
      <c r="I108" s="30"/>
      <c r="J108" s="31"/>
      <c r="K108" t="s">
        <v>17</v>
      </c>
    </row>
    <row r="109" ht="27.9" customHeight="1" spans="1:11">
      <c r="A109" s="12" t="s">
        <v>274</v>
      </c>
      <c r="B109" s="14"/>
      <c r="C109" s="15" t="s">
        <v>275</v>
      </c>
      <c r="D109" s="15" t="s">
        <v>39</v>
      </c>
      <c r="E109" s="15" t="s">
        <v>276</v>
      </c>
      <c r="F109" s="16" t="s">
        <v>41</v>
      </c>
      <c r="G109" s="19">
        <v>106.24</v>
      </c>
      <c r="H109" s="20">
        <v>5.6</v>
      </c>
      <c r="I109" s="32"/>
      <c r="J109" s="31">
        <f>H109*G109</f>
        <v>594.94</v>
      </c>
      <c r="K109" t="s">
        <v>17</v>
      </c>
    </row>
    <row r="110" ht="51.15" customHeight="1" spans="1:11">
      <c r="A110" s="12" t="s">
        <v>277</v>
      </c>
      <c r="B110" s="14"/>
      <c r="C110" s="15" t="s">
        <v>278</v>
      </c>
      <c r="D110" s="15" t="s">
        <v>50</v>
      </c>
      <c r="E110" s="15" t="s">
        <v>51</v>
      </c>
      <c r="F110" s="16" t="s">
        <v>41</v>
      </c>
      <c r="G110" s="19">
        <v>106.24</v>
      </c>
      <c r="H110" s="20">
        <v>14.82</v>
      </c>
      <c r="I110" s="32"/>
      <c r="J110" s="31">
        <f>H110*G110</f>
        <v>1574.48</v>
      </c>
      <c r="K110" t="s">
        <v>17</v>
      </c>
    </row>
    <row r="111" ht="27.9" customHeight="1" spans="1:11">
      <c r="A111" s="12" t="s">
        <v>279</v>
      </c>
      <c r="B111" s="14"/>
      <c r="C111" s="15" t="s">
        <v>280</v>
      </c>
      <c r="D111" s="15" t="s">
        <v>281</v>
      </c>
      <c r="E111" s="15" t="s">
        <v>282</v>
      </c>
      <c r="F111" s="16" t="s">
        <v>41</v>
      </c>
      <c r="G111" s="19">
        <v>43.363</v>
      </c>
      <c r="H111" s="20">
        <v>433.02</v>
      </c>
      <c r="I111" s="32"/>
      <c r="J111" s="31">
        <f>H111*G111</f>
        <v>18777.05</v>
      </c>
      <c r="K111" t="s">
        <v>17</v>
      </c>
    </row>
    <row r="112" ht="20.15" customHeight="1" spans="1:11">
      <c r="A112" s="12" t="s">
        <v>283</v>
      </c>
      <c r="B112" s="13"/>
      <c r="C112" s="13"/>
      <c r="D112" s="13"/>
      <c r="E112" s="13"/>
      <c r="F112" s="13"/>
      <c r="G112" s="13"/>
      <c r="H112" s="13"/>
      <c r="I112" s="13"/>
      <c r="J112" s="29"/>
      <c r="K112" t="s">
        <v>33</v>
      </c>
    </row>
    <row r="113" ht="20.15" customHeight="1" spans="1:11">
      <c r="A113" s="12" t="s">
        <v>17</v>
      </c>
      <c r="B113" s="14"/>
      <c r="C113" s="15" t="s">
        <v>17</v>
      </c>
      <c r="D113" s="15" t="s">
        <v>284</v>
      </c>
      <c r="E113" s="15" t="s">
        <v>17</v>
      </c>
      <c r="F113" s="16" t="s">
        <v>17</v>
      </c>
      <c r="G113" s="17"/>
      <c r="H113" s="18"/>
      <c r="I113" s="30"/>
      <c r="J113" s="31"/>
      <c r="K113" t="s">
        <v>17</v>
      </c>
    </row>
    <row r="114" ht="144.15" customHeight="1" spans="1:11">
      <c r="A114" s="12" t="s">
        <v>285</v>
      </c>
      <c r="B114" s="14"/>
      <c r="C114" s="15" t="s">
        <v>286</v>
      </c>
      <c r="D114" s="15" t="s">
        <v>287</v>
      </c>
      <c r="E114" s="15" t="s">
        <v>288</v>
      </c>
      <c r="F114" s="16" t="s">
        <v>37</v>
      </c>
      <c r="G114" s="19">
        <v>266.1</v>
      </c>
      <c r="H114" s="20">
        <v>57.26</v>
      </c>
      <c r="I114" s="32"/>
      <c r="J114" s="31">
        <f>H114*G114</f>
        <v>15236.89</v>
      </c>
      <c r="K114" t="s">
        <v>17</v>
      </c>
    </row>
    <row r="115" ht="120.9" customHeight="1" spans="1:11">
      <c r="A115" s="12" t="s">
        <v>289</v>
      </c>
      <c r="B115" s="14"/>
      <c r="C115" s="15" t="s">
        <v>290</v>
      </c>
      <c r="D115" s="15" t="s">
        <v>291</v>
      </c>
      <c r="E115" s="15" t="s">
        <v>292</v>
      </c>
      <c r="F115" s="16" t="s">
        <v>37</v>
      </c>
      <c r="G115" s="19">
        <v>63.9</v>
      </c>
      <c r="H115" s="20">
        <v>380.76</v>
      </c>
      <c r="I115" s="32"/>
      <c r="J115" s="31">
        <f>H115*G115</f>
        <v>24330.56</v>
      </c>
      <c r="K115" t="s">
        <v>17</v>
      </c>
    </row>
    <row r="116" ht="51.15" customHeight="1" spans="1:11">
      <c r="A116" s="12" t="s">
        <v>293</v>
      </c>
      <c r="B116" s="14"/>
      <c r="C116" s="15" t="s">
        <v>294</v>
      </c>
      <c r="D116" s="15" t="s">
        <v>295</v>
      </c>
      <c r="E116" s="15" t="s">
        <v>296</v>
      </c>
      <c r="F116" s="16" t="s">
        <v>168</v>
      </c>
      <c r="G116" s="19">
        <v>226.58</v>
      </c>
      <c r="H116" s="20">
        <v>108.91</v>
      </c>
      <c r="I116" s="32"/>
      <c r="J116" s="31">
        <f>H116*G116</f>
        <v>24676.83</v>
      </c>
      <c r="K116" t="s">
        <v>17</v>
      </c>
    </row>
    <row r="117" ht="27.9" customHeight="1" spans="1:11">
      <c r="A117" s="2" t="s">
        <v>7</v>
      </c>
      <c r="B117" s="2"/>
      <c r="C117" s="2"/>
      <c r="D117" s="2"/>
      <c r="E117" s="2"/>
      <c r="F117" s="2"/>
      <c r="G117" s="2"/>
      <c r="H117" s="2"/>
      <c r="I117" s="2"/>
      <c r="J117" s="21"/>
      <c r="K117" s="22" t="s">
        <v>17</v>
      </c>
    </row>
    <row r="118" ht="17.05" customHeight="1" spans="1:11">
      <c r="A118" s="3" t="s">
        <v>17</v>
      </c>
      <c r="B118" s="3"/>
      <c r="C118" s="3"/>
      <c r="D118" s="3"/>
      <c r="E118" s="3"/>
      <c r="F118" s="3"/>
      <c r="G118" s="3"/>
      <c r="H118" s="3"/>
      <c r="I118" s="3"/>
      <c r="J118" s="23"/>
      <c r="K118" s="22" t="s">
        <v>17</v>
      </c>
    </row>
    <row r="119" ht="17.05" customHeight="1" spans="1:11">
      <c r="A119" s="4" t="s">
        <v>18</v>
      </c>
      <c r="B119" s="4"/>
      <c r="C119" s="4"/>
      <c r="D119" s="4"/>
      <c r="E119" s="4"/>
      <c r="F119" s="4"/>
      <c r="G119" s="4"/>
      <c r="H119" s="4"/>
      <c r="I119" s="3" t="s">
        <v>297</v>
      </c>
      <c r="J119" s="23"/>
      <c r="K119" s="22" t="s">
        <v>17</v>
      </c>
    </row>
    <row r="120" ht="17.05" customHeight="1" spans="1:11">
      <c r="A120" s="5" t="s">
        <v>2</v>
      </c>
      <c r="B120" s="6"/>
      <c r="C120" s="7" t="s">
        <v>20</v>
      </c>
      <c r="D120" s="7" t="s">
        <v>21</v>
      </c>
      <c r="E120" s="7" t="s">
        <v>22</v>
      </c>
      <c r="F120" s="7" t="s">
        <v>23</v>
      </c>
      <c r="G120" s="7" t="s">
        <v>24</v>
      </c>
      <c r="H120" s="8" t="s">
        <v>25</v>
      </c>
      <c r="I120" s="24"/>
      <c r="J120" s="25"/>
      <c r="K120" s="26" t="s">
        <v>17</v>
      </c>
    </row>
    <row r="121" ht="17.05" customHeight="1" spans="1:11">
      <c r="A121" s="9"/>
      <c r="B121" s="10"/>
      <c r="C121" s="11"/>
      <c r="D121" s="11"/>
      <c r="E121" s="11"/>
      <c r="F121" s="11"/>
      <c r="G121" s="11"/>
      <c r="H121" s="8" t="s">
        <v>26</v>
      </c>
      <c r="I121" s="27"/>
      <c r="J121" s="28" t="s">
        <v>27</v>
      </c>
      <c r="K121" s="26" t="s">
        <v>17</v>
      </c>
    </row>
    <row r="122" ht="27.9" customHeight="1" spans="1:11">
      <c r="A122" s="12" t="s">
        <v>17</v>
      </c>
      <c r="B122" s="14"/>
      <c r="C122" s="15" t="s">
        <v>17</v>
      </c>
      <c r="D122" s="15" t="s">
        <v>17</v>
      </c>
      <c r="E122" s="15" t="s">
        <v>298</v>
      </c>
      <c r="F122" s="16" t="s">
        <v>17</v>
      </c>
      <c r="G122" s="17"/>
      <c r="H122" s="18"/>
      <c r="I122" s="30"/>
      <c r="J122" s="31"/>
      <c r="K122" t="s">
        <v>17</v>
      </c>
    </row>
    <row r="123" ht="74.4" customHeight="1" spans="1:11">
      <c r="A123" s="12" t="s">
        <v>299</v>
      </c>
      <c r="B123" s="14"/>
      <c r="C123" s="15" t="s">
        <v>300</v>
      </c>
      <c r="D123" s="15" t="s">
        <v>295</v>
      </c>
      <c r="E123" s="15" t="s">
        <v>301</v>
      </c>
      <c r="F123" s="16" t="s">
        <v>168</v>
      </c>
      <c r="G123" s="19">
        <v>53.37</v>
      </c>
      <c r="H123" s="20">
        <v>129.41</v>
      </c>
      <c r="I123" s="32"/>
      <c r="J123" s="31">
        <f>H123*G123</f>
        <v>6906.61</v>
      </c>
      <c r="K123" t="s">
        <v>17</v>
      </c>
    </row>
    <row r="124" ht="20.15" customHeight="1" spans="1:11">
      <c r="A124" s="12" t="s">
        <v>17</v>
      </c>
      <c r="B124" s="14"/>
      <c r="C124" s="15" t="s">
        <v>17</v>
      </c>
      <c r="D124" s="15" t="s">
        <v>302</v>
      </c>
      <c r="E124" s="15" t="s">
        <v>17</v>
      </c>
      <c r="F124" s="16" t="s">
        <v>17</v>
      </c>
      <c r="G124" s="17"/>
      <c r="H124" s="18"/>
      <c r="I124" s="30"/>
      <c r="J124" s="31"/>
      <c r="K124" t="s">
        <v>17</v>
      </c>
    </row>
    <row r="125" ht="62.8" customHeight="1" spans="1:11">
      <c r="A125" s="12" t="s">
        <v>303</v>
      </c>
      <c r="B125" s="14"/>
      <c r="C125" s="15" t="s">
        <v>304</v>
      </c>
      <c r="D125" s="15" t="s">
        <v>305</v>
      </c>
      <c r="E125" s="15" t="s">
        <v>306</v>
      </c>
      <c r="F125" s="16" t="s">
        <v>37</v>
      </c>
      <c r="G125" s="19">
        <v>511.52</v>
      </c>
      <c r="H125" s="20">
        <v>48.06</v>
      </c>
      <c r="I125" s="32"/>
      <c r="J125" s="31">
        <f>H125*G125</f>
        <v>24583.65</v>
      </c>
      <c r="K125" t="s">
        <v>17</v>
      </c>
    </row>
    <row r="126" ht="62.8" customHeight="1" spans="1:11">
      <c r="A126" s="12" t="s">
        <v>307</v>
      </c>
      <c r="B126" s="14"/>
      <c r="C126" s="15" t="s">
        <v>308</v>
      </c>
      <c r="D126" s="15" t="s">
        <v>305</v>
      </c>
      <c r="E126" s="15" t="s">
        <v>309</v>
      </c>
      <c r="F126" s="16" t="s">
        <v>37</v>
      </c>
      <c r="G126" s="19">
        <v>511.52</v>
      </c>
      <c r="H126" s="20">
        <v>68.57</v>
      </c>
      <c r="I126" s="32"/>
      <c r="J126" s="31">
        <f>H126*G126</f>
        <v>35074.93</v>
      </c>
      <c r="K126" t="s">
        <v>17</v>
      </c>
    </row>
    <row r="127" ht="51.15" customHeight="1" spans="1:11">
      <c r="A127" s="12" t="s">
        <v>310</v>
      </c>
      <c r="B127" s="14"/>
      <c r="C127" s="15" t="s">
        <v>311</v>
      </c>
      <c r="D127" s="15" t="s">
        <v>312</v>
      </c>
      <c r="E127" s="15" t="s">
        <v>313</v>
      </c>
      <c r="F127" s="16" t="s">
        <v>37</v>
      </c>
      <c r="G127" s="19">
        <v>511.52</v>
      </c>
      <c r="H127" s="20">
        <v>79.51</v>
      </c>
      <c r="I127" s="32"/>
      <c r="J127" s="31">
        <f>H127*G127</f>
        <v>40670.96</v>
      </c>
      <c r="K127" t="s">
        <v>17</v>
      </c>
    </row>
    <row r="128" ht="51.15" customHeight="1" spans="1:11">
      <c r="A128" s="12" t="s">
        <v>314</v>
      </c>
      <c r="B128" s="14"/>
      <c r="C128" s="15" t="s">
        <v>315</v>
      </c>
      <c r="D128" s="15" t="s">
        <v>316</v>
      </c>
      <c r="E128" s="15" t="s">
        <v>317</v>
      </c>
      <c r="F128" s="16" t="s">
        <v>37</v>
      </c>
      <c r="G128" s="19">
        <v>511.52</v>
      </c>
      <c r="H128" s="20">
        <v>31.41</v>
      </c>
      <c r="I128" s="32"/>
      <c r="J128" s="31">
        <f>H128*G128</f>
        <v>16066.84</v>
      </c>
      <c r="K128" t="s">
        <v>17</v>
      </c>
    </row>
    <row r="129" ht="20.15" customHeight="1" spans="1:11">
      <c r="A129" s="12" t="s">
        <v>17</v>
      </c>
      <c r="B129" s="14"/>
      <c r="C129" s="15" t="s">
        <v>17</v>
      </c>
      <c r="D129" s="15" t="s">
        <v>318</v>
      </c>
      <c r="E129" s="15" t="s">
        <v>17</v>
      </c>
      <c r="F129" s="16" t="s">
        <v>17</v>
      </c>
      <c r="G129" s="17"/>
      <c r="H129" s="18"/>
      <c r="I129" s="30"/>
      <c r="J129" s="31"/>
      <c r="K129" t="s">
        <v>17</v>
      </c>
    </row>
    <row r="130" ht="62.8" customHeight="1" spans="1:11">
      <c r="A130" s="12" t="s">
        <v>319</v>
      </c>
      <c r="B130" s="14"/>
      <c r="C130" s="15" t="s">
        <v>320</v>
      </c>
      <c r="D130" s="15" t="s">
        <v>316</v>
      </c>
      <c r="E130" s="15" t="s">
        <v>321</v>
      </c>
      <c r="F130" s="16" t="s">
        <v>37</v>
      </c>
      <c r="G130" s="19">
        <v>1241.55</v>
      </c>
      <c r="H130" s="20">
        <v>25.26</v>
      </c>
      <c r="I130" s="32"/>
      <c r="J130" s="31">
        <f>H130*G130</f>
        <v>31361.55</v>
      </c>
      <c r="K130" t="s">
        <v>17</v>
      </c>
    </row>
    <row r="131" ht="74.4" customHeight="1" spans="1:11">
      <c r="A131" s="12" t="s">
        <v>322</v>
      </c>
      <c r="B131" s="14"/>
      <c r="C131" s="15" t="s">
        <v>323</v>
      </c>
      <c r="D131" s="15" t="s">
        <v>324</v>
      </c>
      <c r="E131" s="15" t="s">
        <v>325</v>
      </c>
      <c r="F131" s="16" t="s">
        <v>37</v>
      </c>
      <c r="G131" s="19">
        <v>1213.034</v>
      </c>
      <c r="H131" s="20">
        <v>112.05</v>
      </c>
      <c r="I131" s="32"/>
      <c r="J131" s="31">
        <f>H131*G131</f>
        <v>135920.46</v>
      </c>
      <c r="K131" t="s">
        <v>17</v>
      </c>
    </row>
    <row r="132" ht="20.15" customHeight="1" spans="1:11">
      <c r="A132" s="12" t="s">
        <v>17</v>
      </c>
      <c r="B132" s="14"/>
      <c r="C132" s="15" t="s">
        <v>17</v>
      </c>
      <c r="D132" s="15" t="s">
        <v>326</v>
      </c>
      <c r="E132" s="15" t="s">
        <v>17</v>
      </c>
      <c r="F132" s="16" t="s">
        <v>17</v>
      </c>
      <c r="G132" s="17"/>
      <c r="H132" s="18"/>
      <c r="I132" s="30"/>
      <c r="J132" s="31"/>
      <c r="K132" t="s">
        <v>17</v>
      </c>
    </row>
    <row r="133" ht="62.8" customHeight="1" spans="1:11">
      <c r="A133" s="12" t="s">
        <v>327</v>
      </c>
      <c r="B133" s="14"/>
      <c r="C133" s="15" t="s">
        <v>328</v>
      </c>
      <c r="D133" s="15" t="s">
        <v>324</v>
      </c>
      <c r="E133" s="15" t="s">
        <v>329</v>
      </c>
      <c r="F133" s="16" t="s">
        <v>37</v>
      </c>
      <c r="G133" s="19">
        <v>20.754</v>
      </c>
      <c r="H133" s="20">
        <v>119.79</v>
      </c>
      <c r="I133" s="32"/>
      <c r="J133" s="31">
        <f>H133*G133</f>
        <v>2486.12</v>
      </c>
      <c r="K133" t="s">
        <v>17</v>
      </c>
    </row>
    <row r="134" ht="27.9" customHeight="1" spans="1:11">
      <c r="A134" s="12" t="s">
        <v>330</v>
      </c>
      <c r="B134" s="14"/>
      <c r="C134" s="15" t="s">
        <v>331</v>
      </c>
      <c r="D134" s="15" t="s">
        <v>97</v>
      </c>
      <c r="E134" s="15" t="s">
        <v>332</v>
      </c>
      <c r="F134" s="16" t="s">
        <v>99</v>
      </c>
      <c r="G134" s="19">
        <v>0.684</v>
      </c>
      <c r="H134" s="20">
        <v>5338.97</v>
      </c>
      <c r="I134" s="32"/>
      <c r="J134" s="31">
        <f>H134*G134</f>
        <v>3651.86</v>
      </c>
      <c r="K134" t="s">
        <v>17</v>
      </c>
    </row>
    <row r="135" ht="20.15" customHeight="1" spans="1:11">
      <c r="A135" s="12" t="s">
        <v>17</v>
      </c>
      <c r="B135" s="14"/>
      <c r="C135" s="15" t="s">
        <v>17</v>
      </c>
      <c r="D135" s="15" t="s">
        <v>333</v>
      </c>
      <c r="E135" s="15" t="s">
        <v>17</v>
      </c>
      <c r="F135" s="16" t="s">
        <v>17</v>
      </c>
      <c r="G135" s="17"/>
      <c r="H135" s="18"/>
      <c r="I135" s="30"/>
      <c r="J135" s="31"/>
      <c r="K135" t="s">
        <v>17</v>
      </c>
    </row>
    <row r="136" ht="74.4" customHeight="1" spans="1:11">
      <c r="A136" s="12" t="s">
        <v>334</v>
      </c>
      <c r="B136" s="14"/>
      <c r="C136" s="15" t="s">
        <v>335</v>
      </c>
      <c r="D136" s="15" t="s">
        <v>336</v>
      </c>
      <c r="E136" s="15" t="s">
        <v>337</v>
      </c>
      <c r="F136" s="16" t="s">
        <v>37</v>
      </c>
      <c r="G136" s="19">
        <v>193.98</v>
      </c>
      <c r="H136" s="20">
        <v>129.69</v>
      </c>
      <c r="I136" s="32"/>
      <c r="J136" s="31">
        <f>H136*G136</f>
        <v>25157.27</v>
      </c>
      <c r="K136" t="s">
        <v>17</v>
      </c>
    </row>
    <row r="137" ht="27.9" customHeight="1" spans="1:11">
      <c r="A137" s="2" t="s">
        <v>7</v>
      </c>
      <c r="B137" s="2"/>
      <c r="C137" s="2"/>
      <c r="D137" s="2"/>
      <c r="E137" s="2"/>
      <c r="F137" s="2"/>
      <c r="G137" s="2"/>
      <c r="H137" s="2"/>
      <c r="I137" s="2"/>
      <c r="J137" s="21"/>
      <c r="K137" s="22" t="s">
        <v>17</v>
      </c>
    </row>
    <row r="138" ht="17.05" customHeight="1" spans="1:11">
      <c r="A138" s="3" t="s">
        <v>17</v>
      </c>
      <c r="B138" s="3"/>
      <c r="C138" s="3"/>
      <c r="D138" s="3"/>
      <c r="E138" s="3"/>
      <c r="F138" s="3"/>
      <c r="G138" s="3"/>
      <c r="H138" s="3"/>
      <c r="I138" s="3"/>
      <c r="J138" s="23"/>
      <c r="K138" s="22" t="s">
        <v>17</v>
      </c>
    </row>
    <row r="139" ht="17.05" customHeight="1" spans="1:11">
      <c r="A139" s="4" t="s">
        <v>18</v>
      </c>
      <c r="B139" s="4"/>
      <c r="C139" s="4"/>
      <c r="D139" s="4"/>
      <c r="E139" s="4"/>
      <c r="F139" s="4"/>
      <c r="G139" s="4"/>
      <c r="H139" s="4"/>
      <c r="I139" s="3" t="s">
        <v>338</v>
      </c>
      <c r="J139" s="23"/>
      <c r="K139" s="22" t="s">
        <v>17</v>
      </c>
    </row>
    <row r="140" ht="17.05" customHeight="1" spans="1:11">
      <c r="A140" s="5" t="s">
        <v>2</v>
      </c>
      <c r="B140" s="6"/>
      <c r="C140" s="7" t="s">
        <v>20</v>
      </c>
      <c r="D140" s="7" t="s">
        <v>21</v>
      </c>
      <c r="E140" s="7" t="s">
        <v>22</v>
      </c>
      <c r="F140" s="7" t="s">
        <v>23</v>
      </c>
      <c r="G140" s="7" t="s">
        <v>24</v>
      </c>
      <c r="H140" s="8" t="s">
        <v>25</v>
      </c>
      <c r="I140" s="24"/>
      <c r="J140" s="25"/>
      <c r="K140" s="26" t="s">
        <v>17</v>
      </c>
    </row>
    <row r="141" ht="17.05" customHeight="1" spans="1:11">
      <c r="A141" s="9"/>
      <c r="B141" s="10"/>
      <c r="C141" s="11"/>
      <c r="D141" s="11"/>
      <c r="E141" s="11"/>
      <c r="F141" s="11"/>
      <c r="G141" s="11"/>
      <c r="H141" s="8" t="s">
        <v>26</v>
      </c>
      <c r="I141" s="27"/>
      <c r="J141" s="28" t="s">
        <v>27</v>
      </c>
      <c r="K141" s="26" t="s">
        <v>17</v>
      </c>
    </row>
    <row r="142" ht="62.8" customHeight="1" spans="1:11">
      <c r="A142" s="12" t="s">
        <v>17</v>
      </c>
      <c r="B142" s="14"/>
      <c r="C142" s="15" t="s">
        <v>17</v>
      </c>
      <c r="D142" s="15" t="s">
        <v>17</v>
      </c>
      <c r="E142" s="15" t="s">
        <v>339</v>
      </c>
      <c r="F142" s="16" t="s">
        <v>17</v>
      </c>
      <c r="G142" s="17"/>
      <c r="H142" s="18"/>
      <c r="I142" s="30"/>
      <c r="J142" s="31"/>
      <c r="K142" t="s">
        <v>17</v>
      </c>
    </row>
    <row r="143" ht="20.15" customHeight="1" spans="1:11">
      <c r="A143" s="12" t="s">
        <v>17</v>
      </c>
      <c r="B143" s="14"/>
      <c r="C143" s="15" t="s">
        <v>17</v>
      </c>
      <c r="D143" s="15" t="s">
        <v>340</v>
      </c>
      <c r="E143" s="15" t="s">
        <v>17</v>
      </c>
      <c r="F143" s="16" t="s">
        <v>17</v>
      </c>
      <c r="G143" s="17"/>
      <c r="H143" s="18"/>
      <c r="I143" s="30"/>
      <c r="J143" s="31"/>
      <c r="K143" t="s">
        <v>17</v>
      </c>
    </row>
    <row r="144" ht="39.55" customHeight="1" spans="1:11">
      <c r="A144" s="12" t="s">
        <v>341</v>
      </c>
      <c r="B144" s="14"/>
      <c r="C144" s="15" t="s">
        <v>342</v>
      </c>
      <c r="D144" s="15" t="s">
        <v>343</v>
      </c>
      <c r="E144" s="15" t="s">
        <v>344</v>
      </c>
      <c r="F144" s="16" t="s">
        <v>168</v>
      </c>
      <c r="G144" s="19">
        <v>13.88</v>
      </c>
      <c r="H144" s="20">
        <v>123.13</v>
      </c>
      <c r="I144" s="32"/>
      <c r="J144" s="31">
        <f>H144*G144</f>
        <v>1709.04</v>
      </c>
      <c r="K144" t="s">
        <v>17</v>
      </c>
    </row>
    <row r="145" ht="20.15" customHeight="1" spans="1:11">
      <c r="A145" s="12" t="s">
        <v>345</v>
      </c>
      <c r="B145" s="13"/>
      <c r="C145" s="13"/>
      <c r="D145" s="13"/>
      <c r="E145" s="13"/>
      <c r="F145" s="13"/>
      <c r="G145" s="13"/>
      <c r="H145" s="13"/>
      <c r="I145" s="13"/>
      <c r="J145" s="29"/>
      <c r="K145" t="s">
        <v>33</v>
      </c>
    </row>
    <row r="146" ht="27.9" customHeight="1" spans="1:11">
      <c r="A146" s="12" t="s">
        <v>346</v>
      </c>
      <c r="B146" s="14"/>
      <c r="C146" s="15" t="s">
        <v>347</v>
      </c>
      <c r="D146" s="15" t="s">
        <v>39</v>
      </c>
      <c r="E146" s="15" t="s">
        <v>348</v>
      </c>
      <c r="F146" s="16" t="s">
        <v>41</v>
      </c>
      <c r="G146" s="19">
        <v>76.941</v>
      </c>
      <c r="H146" s="20">
        <v>6.74</v>
      </c>
      <c r="I146" s="32"/>
      <c r="J146" s="31">
        <f t="shared" ref="J146:J155" si="3">H146*G146</f>
        <v>518.58</v>
      </c>
      <c r="K146" t="s">
        <v>17</v>
      </c>
    </row>
    <row r="147" ht="97.65" customHeight="1" spans="1:11">
      <c r="A147" s="12" t="s">
        <v>349</v>
      </c>
      <c r="B147" s="14"/>
      <c r="C147" s="15" t="s">
        <v>350</v>
      </c>
      <c r="D147" s="15" t="s">
        <v>351</v>
      </c>
      <c r="E147" s="15" t="s">
        <v>352</v>
      </c>
      <c r="F147" s="16" t="s">
        <v>41</v>
      </c>
      <c r="G147" s="19">
        <v>25.339</v>
      </c>
      <c r="H147" s="20">
        <v>7.42</v>
      </c>
      <c r="I147" s="32"/>
      <c r="J147" s="31">
        <f t="shared" si="3"/>
        <v>188.02</v>
      </c>
      <c r="K147" t="s">
        <v>17</v>
      </c>
    </row>
    <row r="148" ht="51.15" customHeight="1" spans="1:11">
      <c r="A148" s="12" t="s">
        <v>353</v>
      </c>
      <c r="B148" s="14"/>
      <c r="C148" s="15" t="s">
        <v>354</v>
      </c>
      <c r="D148" s="15" t="s">
        <v>351</v>
      </c>
      <c r="E148" s="15" t="s">
        <v>355</v>
      </c>
      <c r="F148" s="16" t="s">
        <v>41</v>
      </c>
      <c r="G148" s="19">
        <v>40.017</v>
      </c>
      <c r="H148" s="20">
        <v>4.72</v>
      </c>
      <c r="I148" s="32"/>
      <c r="J148" s="31">
        <f t="shared" si="3"/>
        <v>188.88</v>
      </c>
      <c r="K148" t="s">
        <v>17</v>
      </c>
    </row>
    <row r="149" ht="51.15" customHeight="1" spans="1:11">
      <c r="A149" s="12" t="s">
        <v>356</v>
      </c>
      <c r="B149" s="14"/>
      <c r="C149" s="15" t="s">
        <v>357</v>
      </c>
      <c r="D149" s="15" t="s">
        <v>50</v>
      </c>
      <c r="E149" s="15" t="s">
        <v>358</v>
      </c>
      <c r="F149" s="16" t="s">
        <v>41</v>
      </c>
      <c r="G149" s="19">
        <v>47.816</v>
      </c>
      <c r="H149" s="20">
        <v>14.82</v>
      </c>
      <c r="I149" s="32"/>
      <c r="J149" s="31">
        <f t="shared" si="3"/>
        <v>708.63</v>
      </c>
      <c r="K149" t="s">
        <v>17</v>
      </c>
    </row>
    <row r="150" ht="144.15" customHeight="1" spans="1:11">
      <c r="A150" s="12" t="s">
        <v>359</v>
      </c>
      <c r="B150" s="14"/>
      <c r="C150" s="15" t="s">
        <v>360</v>
      </c>
      <c r="D150" s="15" t="s">
        <v>361</v>
      </c>
      <c r="E150" s="15" t="s">
        <v>362</v>
      </c>
      <c r="F150" s="16" t="s">
        <v>363</v>
      </c>
      <c r="G150" s="19">
        <v>2</v>
      </c>
      <c r="H150" s="20">
        <v>3393.89</v>
      </c>
      <c r="I150" s="32"/>
      <c r="J150" s="31">
        <f t="shared" si="3"/>
        <v>6787.78</v>
      </c>
      <c r="K150" t="s">
        <v>17</v>
      </c>
    </row>
    <row r="151" ht="97.65" customHeight="1" spans="1:11">
      <c r="A151" s="12" t="s">
        <v>364</v>
      </c>
      <c r="B151" s="14"/>
      <c r="C151" s="15" t="s">
        <v>365</v>
      </c>
      <c r="D151" s="15" t="s">
        <v>366</v>
      </c>
      <c r="E151" s="15" t="s">
        <v>367</v>
      </c>
      <c r="F151" s="16" t="s">
        <v>363</v>
      </c>
      <c r="G151" s="19">
        <v>19</v>
      </c>
      <c r="H151" s="20">
        <v>416.75</v>
      </c>
      <c r="I151" s="32"/>
      <c r="J151" s="31">
        <f t="shared" si="3"/>
        <v>7918.25</v>
      </c>
      <c r="K151" t="s">
        <v>17</v>
      </c>
    </row>
    <row r="152" ht="27.9" customHeight="1" spans="1:11">
      <c r="A152" s="12" t="s">
        <v>368</v>
      </c>
      <c r="B152" s="14"/>
      <c r="C152" s="15" t="s">
        <v>369</v>
      </c>
      <c r="D152" s="15" t="s">
        <v>370</v>
      </c>
      <c r="E152" s="15" t="s">
        <v>371</v>
      </c>
      <c r="F152" s="16" t="s">
        <v>129</v>
      </c>
      <c r="G152" s="19">
        <v>2</v>
      </c>
      <c r="H152" s="20">
        <v>279.97</v>
      </c>
      <c r="I152" s="32"/>
      <c r="J152" s="31">
        <f t="shared" si="3"/>
        <v>559.94</v>
      </c>
      <c r="K152" t="s">
        <v>17</v>
      </c>
    </row>
    <row r="153" ht="27.9" customHeight="1" spans="1:11">
      <c r="A153" s="12" t="s">
        <v>372</v>
      </c>
      <c r="B153" s="14"/>
      <c r="C153" s="15" t="s">
        <v>373</v>
      </c>
      <c r="D153" s="15" t="s">
        <v>206</v>
      </c>
      <c r="E153" s="15" t="s">
        <v>374</v>
      </c>
      <c r="F153" s="16" t="s">
        <v>168</v>
      </c>
      <c r="G153" s="19">
        <v>243.18</v>
      </c>
      <c r="H153" s="20">
        <v>12.44</v>
      </c>
      <c r="I153" s="32"/>
      <c r="J153" s="31">
        <f t="shared" si="3"/>
        <v>3025.16</v>
      </c>
      <c r="K153" t="s">
        <v>17</v>
      </c>
    </row>
    <row r="154" ht="27.9" customHeight="1" spans="1:11">
      <c r="A154" s="12" t="s">
        <v>375</v>
      </c>
      <c r="B154" s="14"/>
      <c r="C154" s="15" t="s">
        <v>376</v>
      </c>
      <c r="D154" s="15" t="s">
        <v>206</v>
      </c>
      <c r="E154" s="15" t="s">
        <v>377</v>
      </c>
      <c r="F154" s="16" t="s">
        <v>168</v>
      </c>
      <c r="G154" s="19">
        <v>139.14</v>
      </c>
      <c r="H154" s="20">
        <v>29.73</v>
      </c>
      <c r="I154" s="32"/>
      <c r="J154" s="31">
        <f t="shared" si="3"/>
        <v>4136.63</v>
      </c>
      <c r="K154" t="s">
        <v>17</v>
      </c>
    </row>
    <row r="155" ht="20.15" customHeight="1" spans="1:11">
      <c r="A155" s="12" t="s">
        <v>378</v>
      </c>
      <c r="B155" s="14"/>
      <c r="C155" s="15" t="s">
        <v>379</v>
      </c>
      <c r="D155" s="15" t="s">
        <v>380</v>
      </c>
      <c r="E155" s="15" t="s">
        <v>381</v>
      </c>
      <c r="F155" s="16" t="s">
        <v>382</v>
      </c>
      <c r="G155" s="19">
        <v>5</v>
      </c>
      <c r="H155" s="20">
        <v>831.65</v>
      </c>
      <c r="I155" s="32"/>
      <c r="J155" s="31">
        <f t="shared" si="3"/>
        <v>4158.25</v>
      </c>
      <c r="K155" t="s">
        <v>17</v>
      </c>
    </row>
    <row r="156" ht="27.9" customHeight="1" spans="1:11">
      <c r="A156" s="2" t="s">
        <v>7</v>
      </c>
      <c r="B156" s="2"/>
      <c r="C156" s="2"/>
      <c r="D156" s="2"/>
      <c r="E156" s="2"/>
      <c r="F156" s="2"/>
      <c r="G156" s="2"/>
      <c r="H156" s="2"/>
      <c r="I156" s="2"/>
      <c r="J156" s="21"/>
      <c r="K156" s="22" t="s">
        <v>17</v>
      </c>
    </row>
    <row r="157" ht="17.05" customHeight="1" spans="1:11">
      <c r="A157" s="3" t="s">
        <v>17</v>
      </c>
      <c r="B157" s="3"/>
      <c r="C157" s="3"/>
      <c r="D157" s="3"/>
      <c r="E157" s="3"/>
      <c r="F157" s="3"/>
      <c r="G157" s="3"/>
      <c r="H157" s="3"/>
      <c r="I157" s="3"/>
      <c r="J157" s="23"/>
      <c r="K157" s="22" t="s">
        <v>17</v>
      </c>
    </row>
    <row r="158" ht="17.05" customHeight="1" spans="1:11">
      <c r="A158" s="4" t="s">
        <v>18</v>
      </c>
      <c r="B158" s="4"/>
      <c r="C158" s="4"/>
      <c r="D158" s="4"/>
      <c r="E158" s="4"/>
      <c r="F158" s="4"/>
      <c r="G158" s="4"/>
      <c r="H158" s="4"/>
      <c r="I158" s="3" t="s">
        <v>383</v>
      </c>
      <c r="J158" s="23"/>
      <c r="K158" s="22" t="s">
        <v>17</v>
      </c>
    </row>
    <row r="159" ht="17.05" customHeight="1" spans="1:11">
      <c r="A159" s="5" t="s">
        <v>2</v>
      </c>
      <c r="B159" s="6"/>
      <c r="C159" s="7" t="s">
        <v>20</v>
      </c>
      <c r="D159" s="7" t="s">
        <v>21</v>
      </c>
      <c r="E159" s="7" t="s">
        <v>22</v>
      </c>
      <c r="F159" s="7" t="s">
        <v>23</v>
      </c>
      <c r="G159" s="7" t="s">
        <v>24</v>
      </c>
      <c r="H159" s="8" t="s">
        <v>25</v>
      </c>
      <c r="I159" s="24"/>
      <c r="J159" s="25"/>
      <c r="K159" s="26" t="s">
        <v>17</v>
      </c>
    </row>
    <row r="160" ht="17.05" customHeight="1" spans="1:11">
      <c r="A160" s="9"/>
      <c r="B160" s="10"/>
      <c r="C160" s="11"/>
      <c r="D160" s="11"/>
      <c r="E160" s="11"/>
      <c r="F160" s="11"/>
      <c r="G160" s="11"/>
      <c r="H160" s="8" t="s">
        <v>26</v>
      </c>
      <c r="I160" s="27"/>
      <c r="J160" s="28" t="s">
        <v>27</v>
      </c>
      <c r="K160" s="26" t="s">
        <v>17</v>
      </c>
    </row>
    <row r="161" ht="155.8" customHeight="1" spans="1:11">
      <c r="A161" s="12" t="s">
        <v>17</v>
      </c>
      <c r="B161" s="14"/>
      <c r="C161" s="15" t="s">
        <v>17</v>
      </c>
      <c r="D161" s="15" t="s">
        <v>17</v>
      </c>
      <c r="E161" s="15" t="s">
        <v>384</v>
      </c>
      <c r="F161" s="16" t="s">
        <v>17</v>
      </c>
      <c r="G161" s="17"/>
      <c r="H161" s="18"/>
      <c r="I161" s="30"/>
      <c r="J161" s="31"/>
      <c r="K161" t="s">
        <v>17</v>
      </c>
    </row>
    <row r="162" ht="62.8" customHeight="1" spans="1:11">
      <c r="A162" s="12" t="s">
        <v>385</v>
      </c>
      <c r="B162" s="14"/>
      <c r="C162" s="15" t="s">
        <v>386</v>
      </c>
      <c r="D162" s="15" t="s">
        <v>387</v>
      </c>
      <c r="E162" s="15" t="s">
        <v>388</v>
      </c>
      <c r="F162" s="16" t="s">
        <v>168</v>
      </c>
      <c r="G162" s="19">
        <v>290.26</v>
      </c>
      <c r="H162" s="20">
        <v>27.04</v>
      </c>
      <c r="I162" s="32"/>
      <c r="J162" s="31">
        <f>H162*G162</f>
        <v>7848.63</v>
      </c>
      <c r="K162" t="s">
        <v>17</v>
      </c>
    </row>
    <row r="163" ht="27.9" customHeight="1" spans="1:11">
      <c r="A163" s="12" t="s">
        <v>389</v>
      </c>
      <c r="B163" s="14"/>
      <c r="C163" s="15" t="s">
        <v>390</v>
      </c>
      <c r="D163" s="15" t="s">
        <v>370</v>
      </c>
      <c r="E163" s="15" t="s">
        <v>371</v>
      </c>
      <c r="F163" s="16" t="s">
        <v>129</v>
      </c>
      <c r="G163" s="19">
        <v>4</v>
      </c>
      <c r="H163" s="20">
        <v>148.41</v>
      </c>
      <c r="I163" s="32"/>
      <c r="J163" s="31">
        <f>H163*G163</f>
        <v>593.64</v>
      </c>
      <c r="K163" t="s">
        <v>17</v>
      </c>
    </row>
    <row r="164" ht="62.8" customHeight="1" spans="1:11">
      <c r="A164" s="12" t="s">
        <v>391</v>
      </c>
      <c r="B164" s="14"/>
      <c r="C164" s="15" t="s">
        <v>392</v>
      </c>
      <c r="D164" s="15" t="s">
        <v>387</v>
      </c>
      <c r="E164" s="15" t="s">
        <v>393</v>
      </c>
      <c r="F164" s="16" t="s">
        <v>168</v>
      </c>
      <c r="G164" s="19">
        <v>142.619</v>
      </c>
      <c r="H164" s="20">
        <v>34.32</v>
      </c>
      <c r="I164" s="32"/>
      <c r="J164" s="31">
        <f>H164*G164</f>
        <v>4894.68</v>
      </c>
      <c r="K164" t="s">
        <v>17</v>
      </c>
    </row>
    <row r="165" ht="27.9" customHeight="1" spans="1:11">
      <c r="A165" s="12" t="s">
        <v>394</v>
      </c>
      <c r="B165" s="14"/>
      <c r="C165" s="15" t="s">
        <v>395</v>
      </c>
      <c r="D165" s="15" t="s">
        <v>370</v>
      </c>
      <c r="E165" s="15" t="s">
        <v>396</v>
      </c>
      <c r="F165" s="16" t="s">
        <v>129</v>
      </c>
      <c r="G165" s="19">
        <v>2</v>
      </c>
      <c r="H165" s="20">
        <v>148.41</v>
      </c>
      <c r="I165" s="32"/>
      <c r="J165" s="31">
        <f>H165*G165</f>
        <v>296.82</v>
      </c>
      <c r="K165" t="s">
        <v>17</v>
      </c>
    </row>
    <row r="166" ht="27.9" customHeight="1" spans="1:11">
      <c r="A166" s="12" t="s">
        <v>397</v>
      </c>
      <c r="B166" s="14"/>
      <c r="C166" s="15" t="s">
        <v>398</v>
      </c>
      <c r="D166" s="15" t="s">
        <v>399</v>
      </c>
      <c r="E166" s="15" t="s">
        <v>400</v>
      </c>
      <c r="F166" s="16" t="s">
        <v>401</v>
      </c>
      <c r="G166" s="19">
        <v>1</v>
      </c>
      <c r="H166" s="20">
        <v>51.88</v>
      </c>
      <c r="I166" s="32"/>
      <c r="J166" s="31">
        <f>H166*G166</f>
        <v>51.88</v>
      </c>
      <c r="K166" t="s">
        <v>17</v>
      </c>
    </row>
    <row r="167" ht="20.15" customHeight="1" spans="1:11">
      <c r="A167" s="12" t="s">
        <v>17</v>
      </c>
      <c r="B167" s="14"/>
      <c r="C167" s="15" t="s">
        <v>17</v>
      </c>
      <c r="D167" s="15" t="s">
        <v>402</v>
      </c>
      <c r="E167" s="15" t="s">
        <v>17</v>
      </c>
      <c r="F167" s="16" t="s">
        <v>17</v>
      </c>
      <c r="G167" s="17"/>
      <c r="H167" s="18"/>
      <c r="I167" s="30"/>
      <c r="J167" s="31"/>
      <c r="K167" t="s">
        <v>17</v>
      </c>
    </row>
    <row r="168" ht="27.9" customHeight="1" spans="1:11">
      <c r="A168" s="12" t="s">
        <v>403</v>
      </c>
      <c r="B168" s="14"/>
      <c r="C168" s="15" t="s">
        <v>404</v>
      </c>
      <c r="D168" s="15" t="s">
        <v>405</v>
      </c>
      <c r="E168" s="15" t="s">
        <v>406</v>
      </c>
      <c r="F168" s="16" t="s">
        <v>168</v>
      </c>
      <c r="G168" s="19">
        <v>13.46</v>
      </c>
      <c r="H168" s="20">
        <v>89.33</v>
      </c>
      <c r="I168" s="32"/>
      <c r="J168" s="31">
        <f>H168*G168</f>
        <v>1202.38</v>
      </c>
      <c r="K168" t="s">
        <v>17</v>
      </c>
    </row>
    <row r="169" ht="20.15" customHeight="1" spans="1:11">
      <c r="A169" s="12" t="s">
        <v>407</v>
      </c>
      <c r="B169" s="13"/>
      <c r="C169" s="13"/>
      <c r="D169" s="13"/>
      <c r="E169" s="13"/>
      <c r="F169" s="13"/>
      <c r="G169" s="13"/>
      <c r="H169" s="13"/>
      <c r="I169" s="13"/>
      <c r="J169" s="29"/>
      <c r="K169" t="s">
        <v>33</v>
      </c>
    </row>
    <row r="170" ht="20.15" customHeight="1" spans="1:11">
      <c r="A170" s="12" t="s">
        <v>17</v>
      </c>
      <c r="B170" s="14"/>
      <c r="C170" s="15" t="s">
        <v>17</v>
      </c>
      <c r="D170" s="15" t="s">
        <v>408</v>
      </c>
      <c r="E170" s="15" t="s">
        <v>17</v>
      </c>
      <c r="F170" s="16" t="s">
        <v>17</v>
      </c>
      <c r="G170" s="17"/>
      <c r="H170" s="18"/>
      <c r="I170" s="30"/>
      <c r="J170" s="31"/>
      <c r="K170" t="s">
        <v>17</v>
      </c>
    </row>
    <row r="171" ht="27.9" customHeight="1" spans="1:11">
      <c r="A171" s="12" t="s">
        <v>409</v>
      </c>
      <c r="B171" s="14"/>
      <c r="C171" s="15" t="s">
        <v>410</v>
      </c>
      <c r="D171" s="15" t="s">
        <v>39</v>
      </c>
      <c r="E171" s="15" t="s">
        <v>348</v>
      </c>
      <c r="F171" s="16" t="s">
        <v>41</v>
      </c>
      <c r="G171" s="19">
        <v>126.146</v>
      </c>
      <c r="H171" s="20">
        <v>7.32</v>
      </c>
      <c r="I171" s="32"/>
      <c r="J171" s="31">
        <f>H171*G171</f>
        <v>923.39</v>
      </c>
      <c r="K171" t="s">
        <v>17</v>
      </c>
    </row>
    <row r="172" ht="51.15" customHeight="1" spans="1:11">
      <c r="A172" s="12" t="s">
        <v>411</v>
      </c>
      <c r="B172" s="14"/>
      <c r="C172" s="15" t="s">
        <v>412</v>
      </c>
      <c r="D172" s="15" t="s">
        <v>351</v>
      </c>
      <c r="E172" s="15" t="s">
        <v>355</v>
      </c>
      <c r="F172" s="16" t="s">
        <v>41</v>
      </c>
      <c r="G172" s="19">
        <v>80.36</v>
      </c>
      <c r="H172" s="20">
        <v>61.23</v>
      </c>
      <c r="I172" s="32"/>
      <c r="J172" s="31">
        <f>H172*G172</f>
        <v>4920.44</v>
      </c>
      <c r="K172" t="s">
        <v>17</v>
      </c>
    </row>
    <row r="173" ht="51.15" customHeight="1" spans="1:11">
      <c r="A173" s="12" t="s">
        <v>413</v>
      </c>
      <c r="B173" s="14"/>
      <c r="C173" s="15" t="s">
        <v>414</v>
      </c>
      <c r="D173" s="15" t="s">
        <v>351</v>
      </c>
      <c r="E173" s="15" t="s">
        <v>415</v>
      </c>
      <c r="F173" s="16" t="s">
        <v>41</v>
      </c>
      <c r="G173" s="19">
        <v>27.893</v>
      </c>
      <c r="H173" s="20">
        <v>4.72</v>
      </c>
      <c r="I173" s="32"/>
      <c r="J173" s="31">
        <f>H173*G173</f>
        <v>131.65</v>
      </c>
      <c r="K173" t="s">
        <v>17</v>
      </c>
    </row>
    <row r="174" ht="51.15" customHeight="1" spans="1:11">
      <c r="A174" s="12" t="s">
        <v>416</v>
      </c>
      <c r="B174" s="14"/>
      <c r="C174" s="15" t="s">
        <v>417</v>
      </c>
      <c r="D174" s="15" t="s">
        <v>50</v>
      </c>
      <c r="E174" s="15" t="s">
        <v>358</v>
      </c>
      <c r="F174" s="16" t="s">
        <v>41</v>
      </c>
      <c r="G174" s="19">
        <v>94.085</v>
      </c>
      <c r="H174" s="20">
        <v>14.82</v>
      </c>
      <c r="I174" s="32"/>
      <c r="J174" s="31">
        <f>H174*G174</f>
        <v>1394.34</v>
      </c>
      <c r="K174" t="s">
        <v>17</v>
      </c>
    </row>
    <row r="175" ht="74.4" customHeight="1" spans="1:11">
      <c r="A175" s="12" t="s">
        <v>418</v>
      </c>
      <c r="B175" s="14"/>
      <c r="C175" s="15" t="s">
        <v>419</v>
      </c>
      <c r="D175" s="15" t="s">
        <v>420</v>
      </c>
      <c r="E175" s="15" t="s">
        <v>421</v>
      </c>
      <c r="F175" s="16" t="s">
        <v>382</v>
      </c>
      <c r="G175" s="19">
        <v>1</v>
      </c>
      <c r="H175" s="20">
        <v>1608.32</v>
      </c>
      <c r="I175" s="32"/>
      <c r="J175" s="31">
        <f>H175*G175</f>
        <v>1608.32</v>
      </c>
      <c r="K175" t="s">
        <v>17</v>
      </c>
    </row>
    <row r="176" ht="27.9" customHeight="1" spans="1:11">
      <c r="A176" s="2" t="s">
        <v>7</v>
      </c>
      <c r="B176" s="2"/>
      <c r="C176" s="2"/>
      <c r="D176" s="2"/>
      <c r="E176" s="2"/>
      <c r="F176" s="2"/>
      <c r="G176" s="2"/>
      <c r="H176" s="2"/>
      <c r="I176" s="2"/>
      <c r="J176" s="21"/>
      <c r="K176" s="22" t="s">
        <v>17</v>
      </c>
    </row>
    <row r="177" ht="17.05" customHeight="1" spans="1:11">
      <c r="A177" s="3" t="s">
        <v>17</v>
      </c>
      <c r="B177" s="3"/>
      <c r="C177" s="3"/>
      <c r="D177" s="3"/>
      <c r="E177" s="3"/>
      <c r="F177" s="3"/>
      <c r="G177" s="3"/>
      <c r="H177" s="3"/>
      <c r="I177" s="3"/>
      <c r="J177" s="23"/>
      <c r="K177" s="22" t="s">
        <v>17</v>
      </c>
    </row>
    <row r="178" ht="17.05" customHeight="1" spans="1:11">
      <c r="A178" s="4" t="s">
        <v>18</v>
      </c>
      <c r="B178" s="4"/>
      <c r="C178" s="4"/>
      <c r="D178" s="4"/>
      <c r="E178" s="4"/>
      <c r="F178" s="4"/>
      <c r="G178" s="4"/>
      <c r="H178" s="4"/>
      <c r="I178" s="3" t="s">
        <v>422</v>
      </c>
      <c r="J178" s="23"/>
      <c r="K178" s="22" t="s">
        <v>17</v>
      </c>
    </row>
    <row r="179" ht="17.05" customHeight="1" spans="1:11">
      <c r="A179" s="5" t="s">
        <v>2</v>
      </c>
      <c r="B179" s="6"/>
      <c r="C179" s="7" t="s">
        <v>20</v>
      </c>
      <c r="D179" s="7" t="s">
        <v>21</v>
      </c>
      <c r="E179" s="7" t="s">
        <v>22</v>
      </c>
      <c r="F179" s="7" t="s">
        <v>23</v>
      </c>
      <c r="G179" s="7" t="s">
        <v>24</v>
      </c>
      <c r="H179" s="8" t="s">
        <v>25</v>
      </c>
      <c r="I179" s="24"/>
      <c r="J179" s="25"/>
      <c r="K179" s="26" t="s">
        <v>17</v>
      </c>
    </row>
    <row r="180" ht="17.05" customHeight="1" spans="1:11">
      <c r="A180" s="9"/>
      <c r="B180" s="10"/>
      <c r="C180" s="11"/>
      <c r="D180" s="11"/>
      <c r="E180" s="11"/>
      <c r="F180" s="11"/>
      <c r="G180" s="11"/>
      <c r="H180" s="8" t="s">
        <v>26</v>
      </c>
      <c r="I180" s="27"/>
      <c r="J180" s="28" t="s">
        <v>27</v>
      </c>
      <c r="K180" s="26" t="s">
        <v>17</v>
      </c>
    </row>
    <row r="181" ht="74.4" customHeight="1" spans="1:11">
      <c r="A181" s="12" t="s">
        <v>17</v>
      </c>
      <c r="B181" s="14"/>
      <c r="C181" s="15" t="s">
        <v>17</v>
      </c>
      <c r="D181" s="15" t="s">
        <v>17</v>
      </c>
      <c r="E181" s="15" t="s">
        <v>423</v>
      </c>
      <c r="F181" s="16" t="s">
        <v>17</v>
      </c>
      <c r="G181" s="17"/>
      <c r="H181" s="18"/>
      <c r="I181" s="30"/>
      <c r="J181" s="31"/>
      <c r="K181" t="s">
        <v>17</v>
      </c>
    </row>
    <row r="182" ht="86.05" customHeight="1" spans="1:11">
      <c r="A182" s="12" t="s">
        <v>424</v>
      </c>
      <c r="B182" s="14"/>
      <c r="C182" s="15" t="s">
        <v>425</v>
      </c>
      <c r="D182" s="15" t="s">
        <v>249</v>
      </c>
      <c r="E182" s="15" t="s">
        <v>426</v>
      </c>
      <c r="F182" s="16" t="s">
        <v>168</v>
      </c>
      <c r="G182" s="19">
        <v>96.43</v>
      </c>
      <c r="H182" s="20">
        <v>118.74</v>
      </c>
      <c r="I182" s="32"/>
      <c r="J182" s="31">
        <f>H182*G182</f>
        <v>11450.1</v>
      </c>
      <c r="K182" t="s">
        <v>17</v>
      </c>
    </row>
    <row r="183" ht="120.9" customHeight="1" spans="1:11">
      <c r="A183" s="12" t="s">
        <v>427</v>
      </c>
      <c r="B183" s="14"/>
      <c r="C183" s="15" t="s">
        <v>428</v>
      </c>
      <c r="D183" s="15" t="s">
        <v>429</v>
      </c>
      <c r="E183" s="15" t="s">
        <v>430</v>
      </c>
      <c r="F183" s="16" t="s">
        <v>382</v>
      </c>
      <c r="G183" s="19">
        <v>4</v>
      </c>
      <c r="H183" s="20">
        <v>884.1</v>
      </c>
      <c r="I183" s="32"/>
      <c r="J183" s="31">
        <f>H183*G183</f>
        <v>3536.4</v>
      </c>
      <c r="K183" t="s">
        <v>17</v>
      </c>
    </row>
    <row r="184" ht="20.15" customHeight="1" spans="1:11">
      <c r="A184" s="12" t="s">
        <v>17</v>
      </c>
      <c r="B184" s="14"/>
      <c r="C184" s="15" t="s">
        <v>17</v>
      </c>
      <c r="D184" s="15" t="s">
        <v>431</v>
      </c>
      <c r="E184" s="15" t="s">
        <v>17</v>
      </c>
      <c r="F184" s="16" t="s">
        <v>17</v>
      </c>
      <c r="G184" s="17"/>
      <c r="H184" s="18"/>
      <c r="I184" s="30"/>
      <c r="J184" s="31"/>
      <c r="K184" t="s">
        <v>17</v>
      </c>
    </row>
    <row r="185" ht="51.15" customHeight="1" spans="1:11">
      <c r="A185" s="12" t="s">
        <v>432</v>
      </c>
      <c r="B185" s="14"/>
      <c r="C185" s="15" t="s">
        <v>433</v>
      </c>
      <c r="D185" s="15" t="s">
        <v>249</v>
      </c>
      <c r="E185" s="15" t="s">
        <v>434</v>
      </c>
      <c r="F185" s="16" t="s">
        <v>168</v>
      </c>
      <c r="G185" s="19">
        <v>132.84</v>
      </c>
      <c r="H185" s="20">
        <v>52.66</v>
      </c>
      <c r="I185" s="32"/>
      <c r="J185" s="31">
        <f>H185*G185</f>
        <v>6995.35</v>
      </c>
      <c r="K185" t="s">
        <v>17</v>
      </c>
    </row>
    <row r="186" ht="20.15" customHeight="1" spans="1:11">
      <c r="A186" s="12" t="s">
        <v>435</v>
      </c>
      <c r="B186" s="13"/>
      <c r="C186" s="13"/>
      <c r="D186" s="13"/>
      <c r="E186" s="13"/>
      <c r="F186" s="13"/>
      <c r="G186" s="13"/>
      <c r="H186" s="13"/>
      <c r="I186" s="13"/>
      <c r="J186" s="29"/>
      <c r="K186" t="s">
        <v>436</v>
      </c>
    </row>
    <row r="187" ht="20.15" customHeight="1" spans="1:11">
      <c r="A187" s="12" t="s">
        <v>437</v>
      </c>
      <c r="B187" s="13"/>
      <c r="C187" s="13"/>
      <c r="D187" s="13"/>
      <c r="E187" s="13"/>
      <c r="F187" s="13"/>
      <c r="G187" s="13"/>
      <c r="H187" s="13"/>
      <c r="I187" s="13"/>
      <c r="J187" s="29"/>
      <c r="K187" t="s">
        <v>438</v>
      </c>
    </row>
    <row r="188" ht="39.55" customHeight="1" spans="1:11">
      <c r="A188" s="12" t="s">
        <v>439</v>
      </c>
      <c r="B188" s="14"/>
      <c r="C188" s="15" t="s">
        <v>440</v>
      </c>
      <c r="D188" s="15" t="s">
        <v>441</v>
      </c>
      <c r="E188" s="15" t="s">
        <v>442</v>
      </c>
      <c r="F188" s="16" t="s">
        <v>41</v>
      </c>
      <c r="G188" s="19">
        <v>99.048</v>
      </c>
      <c r="H188" s="20">
        <v>10.67</v>
      </c>
      <c r="I188" s="32"/>
      <c r="J188" s="31">
        <f>H188*G188</f>
        <v>1056.84</v>
      </c>
      <c r="K188" t="s">
        <v>17</v>
      </c>
    </row>
    <row r="189" ht="16.3" customHeight="1" spans="1:11">
      <c r="A189" s="12" t="s">
        <v>443</v>
      </c>
      <c r="B189" s="13"/>
      <c r="C189" s="13"/>
      <c r="D189" s="13"/>
      <c r="E189" s="13"/>
      <c r="F189" s="13"/>
      <c r="G189" s="13"/>
      <c r="H189" s="13"/>
      <c r="I189" s="14"/>
      <c r="J189" s="31">
        <f>SUM(J9:J188)</f>
        <v>1785940.45</v>
      </c>
      <c r="K189" s="26" t="s">
        <v>17</v>
      </c>
    </row>
    <row r="191" ht="25.5" spans="1:10">
      <c r="A191" s="2" t="s">
        <v>9</v>
      </c>
      <c r="B191" s="2"/>
      <c r="C191" s="2"/>
      <c r="D191" s="2"/>
      <c r="E191" s="2"/>
      <c r="F191" s="2"/>
      <c r="G191" s="2"/>
      <c r="H191" s="2"/>
      <c r="I191" s="2"/>
      <c r="J191" s="21"/>
    </row>
    <row r="192" spans="1:10">
      <c r="A192" s="3" t="s">
        <v>17</v>
      </c>
      <c r="B192" s="3"/>
      <c r="C192" s="3"/>
      <c r="D192" s="3"/>
      <c r="E192" s="3"/>
      <c r="F192" s="3"/>
      <c r="G192" s="3"/>
      <c r="H192" s="3"/>
      <c r="I192" s="3"/>
      <c r="J192" s="23"/>
    </row>
    <row r="193" spans="1:10">
      <c r="A193" s="4" t="s">
        <v>18</v>
      </c>
      <c r="B193" s="4"/>
      <c r="C193" s="4"/>
      <c r="D193" s="4"/>
      <c r="E193" s="4"/>
      <c r="F193" s="4"/>
      <c r="G193" s="4"/>
      <c r="H193" s="4"/>
      <c r="I193" s="3" t="s">
        <v>444</v>
      </c>
      <c r="J193" s="23"/>
    </row>
    <row r="194" spans="1:10">
      <c r="A194" s="5" t="s">
        <v>2</v>
      </c>
      <c r="B194" s="6"/>
      <c r="C194" s="7" t="s">
        <v>20</v>
      </c>
      <c r="D194" s="7" t="s">
        <v>21</v>
      </c>
      <c r="E194" s="7" t="s">
        <v>22</v>
      </c>
      <c r="F194" s="7" t="s">
        <v>23</v>
      </c>
      <c r="G194" s="7" t="s">
        <v>24</v>
      </c>
      <c r="H194" s="8" t="s">
        <v>25</v>
      </c>
      <c r="I194" s="24"/>
      <c r="J194" s="25"/>
    </row>
    <row r="195" spans="1:10">
      <c r="A195" s="9"/>
      <c r="B195" s="10"/>
      <c r="C195" s="11"/>
      <c r="D195" s="11"/>
      <c r="E195" s="11"/>
      <c r="F195" s="11"/>
      <c r="G195" s="11"/>
      <c r="H195" s="8" t="s">
        <v>26</v>
      </c>
      <c r="I195" s="27"/>
      <c r="J195" s="28" t="s">
        <v>27</v>
      </c>
    </row>
    <row r="196" spans="1:10">
      <c r="A196" s="12" t="s">
        <v>28</v>
      </c>
      <c r="B196" s="13"/>
      <c r="C196" s="13"/>
      <c r="D196" s="13"/>
      <c r="E196" s="13"/>
      <c r="F196" s="13"/>
      <c r="G196" s="13"/>
      <c r="H196" s="13"/>
      <c r="I196" s="13"/>
      <c r="J196" s="29"/>
    </row>
    <row r="197" spans="1:10">
      <c r="A197" s="12" t="s">
        <v>30</v>
      </c>
      <c r="B197" s="13"/>
      <c r="C197" s="13"/>
      <c r="D197" s="13"/>
      <c r="E197" s="13"/>
      <c r="F197" s="13"/>
      <c r="G197" s="13"/>
      <c r="H197" s="13"/>
      <c r="I197" s="13"/>
      <c r="J197" s="29"/>
    </row>
    <row r="198" spans="1:10">
      <c r="A198" s="12" t="s">
        <v>32</v>
      </c>
      <c r="B198" s="13"/>
      <c r="C198" s="13"/>
      <c r="D198" s="13"/>
      <c r="E198" s="13"/>
      <c r="F198" s="13"/>
      <c r="G198" s="13"/>
      <c r="H198" s="13"/>
      <c r="I198" s="13"/>
      <c r="J198" s="29"/>
    </row>
    <row r="199" ht="22.5" spans="1:10">
      <c r="A199" s="12" t="s">
        <v>6</v>
      </c>
      <c r="B199" s="14"/>
      <c r="C199" s="15" t="s">
        <v>445</v>
      </c>
      <c r="D199" s="15" t="s">
        <v>446</v>
      </c>
      <c r="E199" s="15" t="s">
        <v>17</v>
      </c>
      <c r="F199" s="16" t="s">
        <v>447</v>
      </c>
      <c r="G199" s="19">
        <v>1</v>
      </c>
      <c r="H199" s="20">
        <v>3964.81</v>
      </c>
      <c r="I199" s="32"/>
      <c r="J199" s="31">
        <f>H199*G199</f>
        <v>3964.81</v>
      </c>
    </row>
    <row r="200" spans="1:10">
      <c r="A200" s="12" t="s">
        <v>52</v>
      </c>
      <c r="B200" s="13"/>
      <c r="C200" s="13"/>
      <c r="D200" s="13"/>
      <c r="E200" s="13"/>
      <c r="F200" s="13"/>
      <c r="G200" s="13"/>
      <c r="H200" s="13"/>
      <c r="I200" s="13"/>
      <c r="J200" s="29"/>
    </row>
    <row r="201" ht="22.5" spans="1:10">
      <c r="A201" s="12" t="s">
        <v>8</v>
      </c>
      <c r="B201" s="14"/>
      <c r="C201" s="15" t="s">
        <v>448</v>
      </c>
      <c r="D201" s="15" t="s">
        <v>449</v>
      </c>
      <c r="E201" s="15" t="s">
        <v>450</v>
      </c>
      <c r="F201" s="16" t="s">
        <v>37</v>
      </c>
      <c r="G201" s="19">
        <v>110.344</v>
      </c>
      <c r="H201" s="20">
        <v>67.23</v>
      </c>
      <c r="I201" s="32"/>
      <c r="J201" s="31">
        <f t="shared" ref="J201:J209" si="4">H201*G201</f>
        <v>7418.43</v>
      </c>
    </row>
    <row r="202" spans="1:10">
      <c r="A202" s="12" t="s">
        <v>10</v>
      </c>
      <c r="B202" s="14"/>
      <c r="C202" s="15" t="s">
        <v>451</v>
      </c>
      <c r="D202" s="15" t="s">
        <v>452</v>
      </c>
      <c r="E202" s="15" t="s">
        <v>453</v>
      </c>
      <c r="F202" s="16" t="s">
        <v>37</v>
      </c>
      <c r="G202" s="19">
        <v>84.48</v>
      </c>
      <c r="H202" s="20">
        <v>68.5</v>
      </c>
      <c r="I202" s="32"/>
      <c r="J202" s="31">
        <f t="shared" si="4"/>
        <v>5786.88</v>
      </c>
    </row>
    <row r="203" ht="45" spans="1:10">
      <c r="A203" s="12" t="s">
        <v>12</v>
      </c>
      <c r="B203" s="14"/>
      <c r="C203" s="15" t="s">
        <v>454</v>
      </c>
      <c r="D203" s="15" t="s">
        <v>455</v>
      </c>
      <c r="E203" s="15" t="s">
        <v>456</v>
      </c>
      <c r="F203" s="16" t="s">
        <v>37</v>
      </c>
      <c r="G203" s="19">
        <v>683.552</v>
      </c>
      <c r="H203" s="20">
        <v>59.52</v>
      </c>
      <c r="I203" s="32"/>
      <c r="J203" s="31">
        <f t="shared" si="4"/>
        <v>40685.02</v>
      </c>
    </row>
    <row r="204" ht="22.5" spans="1:10">
      <c r="A204" s="12" t="s">
        <v>48</v>
      </c>
      <c r="B204" s="14"/>
      <c r="C204" s="15" t="s">
        <v>457</v>
      </c>
      <c r="D204" s="15" t="s">
        <v>458</v>
      </c>
      <c r="E204" s="15" t="s">
        <v>459</v>
      </c>
      <c r="F204" s="16" t="s">
        <v>37</v>
      </c>
      <c r="G204" s="19">
        <v>157.08</v>
      </c>
      <c r="H204" s="20">
        <v>98.5</v>
      </c>
      <c r="I204" s="32"/>
      <c r="J204" s="31">
        <f t="shared" si="4"/>
        <v>15472.38</v>
      </c>
    </row>
    <row r="205" ht="33.75" spans="1:10">
      <c r="A205" s="12" t="s">
        <v>53</v>
      </c>
      <c r="B205" s="14"/>
      <c r="C205" s="15" t="s">
        <v>460</v>
      </c>
      <c r="D205" s="15" t="s">
        <v>461</v>
      </c>
      <c r="E205" s="15" t="s">
        <v>462</v>
      </c>
      <c r="F205" s="16" t="s">
        <v>37</v>
      </c>
      <c r="G205" s="19">
        <v>16</v>
      </c>
      <c r="H205" s="20">
        <v>63.89</v>
      </c>
      <c r="I205" s="32"/>
      <c r="J205" s="31">
        <f t="shared" si="4"/>
        <v>1022.24</v>
      </c>
    </row>
    <row r="206" ht="45" spans="1:10">
      <c r="A206" s="12" t="s">
        <v>57</v>
      </c>
      <c r="B206" s="14"/>
      <c r="C206" s="15" t="s">
        <v>463</v>
      </c>
      <c r="D206" s="15" t="s">
        <v>464</v>
      </c>
      <c r="E206" s="15" t="s">
        <v>465</v>
      </c>
      <c r="F206" s="16" t="s">
        <v>37</v>
      </c>
      <c r="G206" s="19">
        <v>123.576</v>
      </c>
      <c r="H206" s="20">
        <v>67.06</v>
      </c>
      <c r="I206" s="32"/>
      <c r="J206" s="31">
        <f t="shared" si="4"/>
        <v>8287.01</v>
      </c>
    </row>
    <row r="207" ht="22.5" spans="1:10">
      <c r="A207" s="12" t="s">
        <v>60</v>
      </c>
      <c r="B207" s="14"/>
      <c r="C207" s="15" t="s">
        <v>466</v>
      </c>
      <c r="D207" s="15" t="s">
        <v>467</v>
      </c>
      <c r="E207" s="15" t="s">
        <v>468</v>
      </c>
      <c r="F207" s="16" t="s">
        <v>37</v>
      </c>
      <c r="G207" s="19">
        <v>0.9</v>
      </c>
      <c r="H207" s="20">
        <v>37.15</v>
      </c>
      <c r="I207" s="32"/>
      <c r="J207" s="31">
        <f t="shared" si="4"/>
        <v>33.44</v>
      </c>
    </row>
    <row r="208" ht="33.75" spans="1:10">
      <c r="A208" s="12" t="s">
        <v>63</v>
      </c>
      <c r="B208" s="14"/>
      <c r="C208" s="15" t="s">
        <v>469</v>
      </c>
      <c r="D208" s="15" t="s">
        <v>470</v>
      </c>
      <c r="E208" s="15" t="s">
        <v>471</v>
      </c>
      <c r="F208" s="16" t="s">
        <v>447</v>
      </c>
      <c r="G208" s="19">
        <v>1</v>
      </c>
      <c r="H208" s="20">
        <v>15078.21</v>
      </c>
      <c r="I208" s="32"/>
      <c r="J208" s="31">
        <f t="shared" si="4"/>
        <v>15078.21</v>
      </c>
    </row>
    <row r="209" ht="56.25" spans="1:10">
      <c r="A209" s="12" t="s">
        <v>67</v>
      </c>
      <c r="B209" s="14"/>
      <c r="C209" s="15" t="s">
        <v>472</v>
      </c>
      <c r="D209" s="15" t="s">
        <v>473</v>
      </c>
      <c r="E209" s="15" t="s">
        <v>474</v>
      </c>
      <c r="F209" s="16" t="s">
        <v>37</v>
      </c>
      <c r="G209" s="19">
        <v>552.384</v>
      </c>
      <c r="H209" s="20">
        <v>53.38</v>
      </c>
      <c r="I209" s="32"/>
      <c r="J209" s="31">
        <f t="shared" si="4"/>
        <v>29486.26</v>
      </c>
    </row>
    <row r="210" spans="1:10">
      <c r="A210" s="12" t="s">
        <v>94</v>
      </c>
      <c r="B210" s="13"/>
      <c r="C210" s="13"/>
      <c r="D210" s="13"/>
      <c r="E210" s="13"/>
      <c r="F210" s="13"/>
      <c r="G210" s="13"/>
      <c r="H210" s="13"/>
      <c r="I210" s="13"/>
      <c r="J210" s="29"/>
    </row>
    <row r="211" spans="1:10">
      <c r="A211" s="12" t="s">
        <v>130</v>
      </c>
      <c r="B211" s="13"/>
      <c r="C211" s="13"/>
      <c r="D211" s="13"/>
      <c r="E211" s="13"/>
      <c r="F211" s="13"/>
      <c r="G211" s="13"/>
      <c r="H211" s="13"/>
      <c r="I211" s="13"/>
      <c r="J211" s="29"/>
    </row>
    <row r="212" spans="1:10">
      <c r="A212" s="12" t="s">
        <v>149</v>
      </c>
      <c r="B212" s="13"/>
      <c r="C212" s="13"/>
      <c r="D212" s="13"/>
      <c r="E212" s="13"/>
      <c r="F212" s="13"/>
      <c r="G212" s="13"/>
      <c r="H212" s="13"/>
      <c r="I212" s="13"/>
      <c r="J212" s="29"/>
    </row>
    <row r="213" spans="1:10">
      <c r="A213" s="12" t="s">
        <v>162</v>
      </c>
      <c r="B213" s="13"/>
      <c r="C213" s="13"/>
      <c r="D213" s="13"/>
      <c r="E213" s="13"/>
      <c r="F213" s="13"/>
      <c r="G213" s="13"/>
      <c r="H213" s="13"/>
      <c r="I213" s="13"/>
      <c r="J213" s="29"/>
    </row>
    <row r="214" spans="1:10">
      <c r="A214" s="12" t="s">
        <v>185</v>
      </c>
      <c r="B214" s="13"/>
      <c r="C214" s="13"/>
      <c r="D214" s="13"/>
      <c r="E214" s="13"/>
      <c r="F214" s="13"/>
      <c r="G214" s="13"/>
      <c r="H214" s="13"/>
      <c r="I214" s="13"/>
      <c r="J214" s="29"/>
    </row>
    <row r="215" spans="1:10">
      <c r="A215" s="12" t="s">
        <v>187</v>
      </c>
      <c r="B215" s="13"/>
      <c r="C215" s="13"/>
      <c r="D215" s="13"/>
      <c r="E215" s="13"/>
      <c r="F215" s="13"/>
      <c r="G215" s="13"/>
      <c r="H215" s="13"/>
      <c r="I215" s="13"/>
      <c r="J215" s="29"/>
    </row>
    <row r="216" ht="22.5" spans="1:10">
      <c r="A216" s="12" t="s">
        <v>71</v>
      </c>
      <c r="B216" s="14"/>
      <c r="C216" s="15" t="s">
        <v>475</v>
      </c>
      <c r="D216" s="15" t="s">
        <v>476</v>
      </c>
      <c r="E216" s="15" t="s">
        <v>477</v>
      </c>
      <c r="F216" s="16" t="s">
        <v>447</v>
      </c>
      <c r="G216" s="19">
        <v>1</v>
      </c>
      <c r="H216" s="20">
        <v>1165.41</v>
      </c>
      <c r="I216" s="32"/>
      <c r="J216" s="31">
        <f>H216*G216</f>
        <v>1165.41</v>
      </c>
    </row>
    <row r="217" spans="1:10">
      <c r="A217" s="12" t="s">
        <v>245</v>
      </c>
      <c r="B217" s="13"/>
      <c r="C217" s="13"/>
      <c r="D217" s="13"/>
      <c r="E217" s="13"/>
      <c r="F217" s="13"/>
      <c r="G217" s="13"/>
      <c r="H217" s="13"/>
      <c r="I217" s="13"/>
      <c r="J217" s="29"/>
    </row>
    <row r="218" ht="22.5" spans="1:10">
      <c r="A218" s="12" t="s">
        <v>74</v>
      </c>
      <c r="B218" s="14"/>
      <c r="C218" s="15" t="s">
        <v>478</v>
      </c>
      <c r="D218" s="15" t="s">
        <v>476</v>
      </c>
      <c r="E218" s="15" t="s">
        <v>479</v>
      </c>
      <c r="F218" s="16" t="s">
        <v>447</v>
      </c>
      <c r="G218" s="19">
        <v>1</v>
      </c>
      <c r="H218" s="20">
        <v>20</v>
      </c>
      <c r="I218" s="32"/>
      <c r="J218" s="31">
        <f>H218*G218</f>
        <v>20</v>
      </c>
    </row>
    <row r="219" spans="1:10">
      <c r="A219" s="12" t="s">
        <v>263</v>
      </c>
      <c r="B219" s="13"/>
      <c r="C219" s="13"/>
      <c r="D219" s="13"/>
      <c r="E219" s="13"/>
      <c r="F219" s="13"/>
      <c r="G219" s="13"/>
      <c r="H219" s="13"/>
      <c r="I219" s="13"/>
      <c r="J219" s="29"/>
    </row>
    <row r="220" spans="1:10">
      <c r="A220" s="12" t="s">
        <v>264</v>
      </c>
      <c r="B220" s="13"/>
      <c r="C220" s="13"/>
      <c r="D220" s="13"/>
      <c r="E220" s="13"/>
      <c r="F220" s="13"/>
      <c r="G220" s="13"/>
      <c r="H220" s="13"/>
      <c r="I220" s="13"/>
      <c r="J220" s="29"/>
    </row>
    <row r="221" spans="1:10">
      <c r="A221" s="12" t="s">
        <v>265</v>
      </c>
      <c r="B221" s="13"/>
      <c r="C221" s="13"/>
      <c r="D221" s="13"/>
      <c r="E221" s="13"/>
      <c r="F221" s="13"/>
      <c r="G221" s="13"/>
      <c r="H221" s="13"/>
      <c r="I221" s="13"/>
      <c r="J221" s="29"/>
    </row>
    <row r="222" spans="1:10">
      <c r="A222" s="12" t="s">
        <v>283</v>
      </c>
      <c r="B222" s="13"/>
      <c r="C222" s="13"/>
      <c r="D222" s="13"/>
      <c r="E222" s="13"/>
      <c r="F222" s="13"/>
      <c r="G222" s="13"/>
      <c r="H222" s="13"/>
      <c r="I222" s="13"/>
      <c r="J222" s="29"/>
    </row>
    <row r="223" spans="1:10">
      <c r="A223" s="12" t="s">
        <v>345</v>
      </c>
      <c r="B223" s="13"/>
      <c r="C223" s="13"/>
      <c r="D223" s="13"/>
      <c r="E223" s="13"/>
      <c r="F223" s="13"/>
      <c r="G223" s="13"/>
      <c r="H223" s="13"/>
      <c r="I223" s="13"/>
      <c r="J223" s="29"/>
    </row>
    <row r="224" ht="25.5" spans="1:10">
      <c r="A224" s="2" t="s">
        <v>9</v>
      </c>
      <c r="B224" s="2"/>
      <c r="C224" s="2"/>
      <c r="D224" s="2"/>
      <c r="E224" s="2"/>
      <c r="F224" s="2"/>
      <c r="G224" s="2"/>
      <c r="H224" s="2"/>
      <c r="I224" s="2"/>
      <c r="J224" s="21"/>
    </row>
    <row r="225" spans="1:10">
      <c r="A225" s="3" t="s">
        <v>17</v>
      </c>
      <c r="B225" s="3"/>
      <c r="C225" s="3"/>
      <c r="D225" s="3"/>
      <c r="E225" s="3"/>
      <c r="F225" s="3"/>
      <c r="G225" s="3"/>
      <c r="H225" s="3"/>
      <c r="I225" s="3"/>
      <c r="J225" s="23"/>
    </row>
    <row r="226" spans="1:10">
      <c r="A226" s="4" t="s">
        <v>18</v>
      </c>
      <c r="B226" s="4"/>
      <c r="C226" s="4"/>
      <c r="D226" s="4"/>
      <c r="E226" s="4"/>
      <c r="F226" s="4"/>
      <c r="G226" s="4"/>
      <c r="H226" s="4"/>
      <c r="I226" s="3" t="s">
        <v>480</v>
      </c>
      <c r="J226" s="23"/>
    </row>
    <row r="227" spans="1:10">
      <c r="A227" s="5" t="s">
        <v>2</v>
      </c>
      <c r="B227" s="6"/>
      <c r="C227" s="7" t="s">
        <v>20</v>
      </c>
      <c r="D227" s="7" t="s">
        <v>21</v>
      </c>
      <c r="E227" s="7" t="s">
        <v>22</v>
      </c>
      <c r="F227" s="7" t="s">
        <v>23</v>
      </c>
      <c r="G227" s="7" t="s">
        <v>24</v>
      </c>
      <c r="H227" s="8" t="s">
        <v>25</v>
      </c>
      <c r="I227" s="24"/>
      <c r="J227" s="25"/>
    </row>
    <row r="228" spans="1:10">
      <c r="A228" s="9"/>
      <c r="B228" s="10"/>
      <c r="C228" s="11"/>
      <c r="D228" s="11"/>
      <c r="E228" s="11"/>
      <c r="F228" s="11"/>
      <c r="G228" s="11"/>
      <c r="H228" s="8" t="s">
        <v>26</v>
      </c>
      <c r="I228" s="27"/>
      <c r="J228" s="28" t="s">
        <v>27</v>
      </c>
    </row>
    <row r="229" spans="1:10">
      <c r="A229" s="12" t="s">
        <v>407</v>
      </c>
      <c r="B229" s="13"/>
      <c r="C229" s="13"/>
      <c r="D229" s="13"/>
      <c r="E229" s="13"/>
      <c r="F229" s="13"/>
      <c r="G229" s="13"/>
      <c r="H229" s="13"/>
      <c r="I229" s="13"/>
      <c r="J229" s="29"/>
    </row>
    <row r="230" spans="1:10">
      <c r="A230" s="12" t="s">
        <v>435</v>
      </c>
      <c r="B230" s="13"/>
      <c r="C230" s="13"/>
      <c r="D230" s="13"/>
      <c r="E230" s="13"/>
      <c r="F230" s="13"/>
      <c r="G230" s="13"/>
      <c r="H230" s="13"/>
      <c r="I230" s="13"/>
      <c r="J230" s="29"/>
    </row>
    <row r="231" spans="1:10">
      <c r="A231" s="12" t="s">
        <v>437</v>
      </c>
      <c r="B231" s="13"/>
      <c r="C231" s="13"/>
      <c r="D231" s="13"/>
      <c r="E231" s="13"/>
      <c r="F231" s="13"/>
      <c r="G231" s="13"/>
      <c r="H231" s="13"/>
      <c r="I231" s="13"/>
      <c r="J231" s="29"/>
    </row>
    <row r="232" spans="1:10">
      <c r="A232" s="8" t="s">
        <v>481</v>
      </c>
      <c r="B232" s="24"/>
      <c r="C232" s="24"/>
      <c r="D232" s="24"/>
      <c r="E232" s="24"/>
      <c r="F232" s="24"/>
      <c r="G232" s="24"/>
      <c r="H232" s="24"/>
      <c r="I232" s="27"/>
      <c r="J232" s="31">
        <f>SUM(J199:J218)</f>
        <v>128420.09</v>
      </c>
    </row>
    <row r="233" spans="1:9">
      <c r="A233" s="50"/>
      <c r="B233" s="50"/>
      <c r="C233" s="50"/>
      <c r="D233" s="50"/>
      <c r="E233" s="50"/>
      <c r="F233" s="50"/>
      <c r="G233" s="50"/>
      <c r="H233" s="50"/>
      <c r="I233" s="50"/>
    </row>
    <row r="234" spans="1:9">
      <c r="A234" s="50"/>
      <c r="B234" s="50"/>
      <c r="C234" s="50"/>
      <c r="D234" s="50"/>
      <c r="E234" s="50"/>
      <c r="F234" s="50"/>
      <c r="G234" s="50"/>
      <c r="H234" s="50"/>
      <c r="I234" s="50"/>
    </row>
  </sheetData>
  <mergeCells count="44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J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J27"/>
    <mergeCell ref="A28:H28"/>
    <mergeCell ref="I28:J28"/>
    <mergeCell ref="H29:J29"/>
    <mergeCell ref="H30:I30"/>
    <mergeCell ref="A31:J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J43"/>
    <mergeCell ref="A44:B44"/>
    <mergeCell ref="H44:I44"/>
    <mergeCell ref="A45:B45"/>
    <mergeCell ref="H45:I45"/>
    <mergeCell ref="A46:B46"/>
    <mergeCell ref="H46:I46"/>
    <mergeCell ref="A47:B47"/>
    <mergeCell ref="H47:I47"/>
    <mergeCell ref="A48:J48"/>
    <mergeCell ref="A49:J49"/>
    <mergeCell ref="A50:H50"/>
    <mergeCell ref="I50:J50"/>
    <mergeCell ref="H51:J51"/>
    <mergeCell ref="H52:I52"/>
    <mergeCell ref="A53:B53"/>
    <mergeCell ref="H53:I53"/>
    <mergeCell ref="A54:J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J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B70"/>
    <mergeCell ref="H70:I70"/>
    <mergeCell ref="A71:B71"/>
    <mergeCell ref="H71:I71"/>
    <mergeCell ref="A72:J72"/>
    <mergeCell ref="A73:J73"/>
    <mergeCell ref="A74:H74"/>
    <mergeCell ref="I74:J74"/>
    <mergeCell ref="H75:J75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J91"/>
    <mergeCell ref="A92:B92"/>
    <mergeCell ref="H92:I92"/>
    <mergeCell ref="A93:B93"/>
    <mergeCell ref="H93:I93"/>
    <mergeCell ref="A94:B94"/>
    <mergeCell ref="H94:I94"/>
    <mergeCell ref="A95:J95"/>
    <mergeCell ref="A96:J96"/>
    <mergeCell ref="A97:H97"/>
    <mergeCell ref="I97:J97"/>
    <mergeCell ref="H98:J98"/>
    <mergeCell ref="H99:I99"/>
    <mergeCell ref="A100:B100"/>
    <mergeCell ref="H100:I100"/>
    <mergeCell ref="A101:B101"/>
    <mergeCell ref="H101:I101"/>
    <mergeCell ref="A102:J102"/>
    <mergeCell ref="A103:J103"/>
    <mergeCell ref="A104:J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J118"/>
    <mergeCell ref="A119:H119"/>
    <mergeCell ref="I119:J119"/>
    <mergeCell ref="H120:J120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J137"/>
    <mergeCell ref="A138:J138"/>
    <mergeCell ref="A139:H139"/>
    <mergeCell ref="I139:J139"/>
    <mergeCell ref="H140:J140"/>
    <mergeCell ref="H141:I141"/>
    <mergeCell ref="A142:B142"/>
    <mergeCell ref="H142:I142"/>
    <mergeCell ref="A143:B143"/>
    <mergeCell ref="H143:I143"/>
    <mergeCell ref="A144:B144"/>
    <mergeCell ref="H144:I144"/>
    <mergeCell ref="A145:J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J156"/>
    <mergeCell ref="A157:J157"/>
    <mergeCell ref="A158:H158"/>
    <mergeCell ref="I158:J158"/>
    <mergeCell ref="H159:J159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J176"/>
    <mergeCell ref="A177:J177"/>
    <mergeCell ref="A178:H178"/>
    <mergeCell ref="I178:J178"/>
    <mergeCell ref="H179:J179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B188"/>
    <mergeCell ref="H188:I188"/>
    <mergeCell ref="A189:I189"/>
    <mergeCell ref="A191:J191"/>
    <mergeCell ref="A192:J192"/>
    <mergeCell ref="A193:H193"/>
    <mergeCell ref="I193:J193"/>
    <mergeCell ref="H194:J194"/>
    <mergeCell ref="H195:I195"/>
    <mergeCell ref="A196:J196"/>
    <mergeCell ref="A197:J197"/>
    <mergeCell ref="A198:J198"/>
    <mergeCell ref="A199:B199"/>
    <mergeCell ref="H199:I199"/>
    <mergeCell ref="A200:J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J210"/>
    <mergeCell ref="A211:J211"/>
    <mergeCell ref="A212:J212"/>
    <mergeCell ref="A213:J213"/>
    <mergeCell ref="A214:J214"/>
    <mergeCell ref="A215:J215"/>
    <mergeCell ref="A216:B216"/>
    <mergeCell ref="H216:I216"/>
    <mergeCell ref="A217:J217"/>
    <mergeCell ref="A218:B218"/>
    <mergeCell ref="H218:I218"/>
    <mergeCell ref="A219:J219"/>
    <mergeCell ref="A220:J220"/>
    <mergeCell ref="A221:J221"/>
    <mergeCell ref="A222:J222"/>
    <mergeCell ref="A223:J223"/>
    <mergeCell ref="A224:J224"/>
    <mergeCell ref="A225:J225"/>
    <mergeCell ref="A226:H226"/>
    <mergeCell ref="I226:J226"/>
    <mergeCell ref="H227:J227"/>
    <mergeCell ref="H228:I228"/>
    <mergeCell ref="A229:J229"/>
    <mergeCell ref="A230:J230"/>
    <mergeCell ref="A231:J231"/>
    <mergeCell ref="A232:I232"/>
    <mergeCell ref="A233:I233"/>
    <mergeCell ref="A234:I234"/>
    <mergeCell ref="C4:C5"/>
    <mergeCell ref="C29:C30"/>
    <mergeCell ref="C51:C52"/>
    <mergeCell ref="C75:C76"/>
    <mergeCell ref="C98:C99"/>
    <mergeCell ref="C120:C121"/>
    <mergeCell ref="C140:C141"/>
    <mergeCell ref="C159:C160"/>
    <mergeCell ref="C179:C180"/>
    <mergeCell ref="C194:C195"/>
    <mergeCell ref="C227:C228"/>
    <mergeCell ref="D4:D5"/>
    <mergeCell ref="D29:D30"/>
    <mergeCell ref="D51:D52"/>
    <mergeCell ref="D75:D76"/>
    <mergeCell ref="D98:D99"/>
    <mergeCell ref="D120:D121"/>
    <mergeCell ref="D140:D141"/>
    <mergeCell ref="D159:D160"/>
    <mergeCell ref="D179:D180"/>
    <mergeCell ref="D194:D195"/>
    <mergeCell ref="D227:D228"/>
    <mergeCell ref="E4:E5"/>
    <mergeCell ref="E29:E30"/>
    <mergeCell ref="E51:E52"/>
    <mergeCell ref="E75:E76"/>
    <mergeCell ref="E98:E99"/>
    <mergeCell ref="E120:E121"/>
    <mergeCell ref="E140:E141"/>
    <mergeCell ref="E159:E160"/>
    <mergeCell ref="E179:E180"/>
    <mergeCell ref="E194:E195"/>
    <mergeCell ref="E227:E228"/>
    <mergeCell ref="F4:F5"/>
    <mergeCell ref="F29:F30"/>
    <mergeCell ref="F51:F52"/>
    <mergeCell ref="F75:F76"/>
    <mergeCell ref="F98:F99"/>
    <mergeCell ref="F120:F121"/>
    <mergeCell ref="F140:F141"/>
    <mergeCell ref="F159:F160"/>
    <mergeCell ref="F179:F180"/>
    <mergeCell ref="F194:F195"/>
    <mergeCell ref="F227:F228"/>
    <mergeCell ref="G4:G5"/>
    <mergeCell ref="G29:G30"/>
    <mergeCell ref="G51:G52"/>
    <mergeCell ref="G75:G76"/>
    <mergeCell ref="G98:G99"/>
    <mergeCell ref="G120:G121"/>
    <mergeCell ref="G140:G141"/>
    <mergeCell ref="G159:G160"/>
    <mergeCell ref="G179:G180"/>
    <mergeCell ref="G194:G195"/>
    <mergeCell ref="G227:G228"/>
    <mergeCell ref="A4:B5"/>
    <mergeCell ref="A29:B30"/>
    <mergeCell ref="A51:B52"/>
    <mergeCell ref="A75:B76"/>
    <mergeCell ref="A98:B99"/>
    <mergeCell ref="A120:B121"/>
    <mergeCell ref="A140:B141"/>
    <mergeCell ref="A159:B160"/>
    <mergeCell ref="A179:B180"/>
    <mergeCell ref="A194:B195"/>
    <mergeCell ref="A227:B228"/>
  </mergeCells>
  <pageMargins left="0.590551181102362" right="0" top="0.393700787401575" bottom="0" header="0" footer="0"/>
  <pageSetup paperSize="9" orientation="portrait"/>
  <headerFooter/>
  <rowBreaks count="8" manualBreakCount="8">
    <brk id="25" max="16383" man="1"/>
    <brk id="47" max="16383" man="1"/>
    <brk id="71" max="16383" man="1"/>
    <brk id="94" max="16383" man="1"/>
    <brk id="116" max="16383" man="1"/>
    <brk id="136" max="16383" man="1"/>
    <brk id="155" max="16383" man="1"/>
    <brk id="1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="130" zoomScaleNormal="130" topLeftCell="A13" workbookViewId="0">
      <selection activeCell="B15" sqref="B15:E15"/>
    </sheetView>
  </sheetViews>
  <sheetFormatPr defaultColWidth="8.72380952380952" defaultRowHeight="12.75" outlineLevelCol="5"/>
  <cols>
    <col min="1" max="1" width="11.752380952381" style="33" customWidth="1"/>
    <col min="2" max="2" width="6.71428571428571" style="33" customWidth="1"/>
    <col min="3" max="3" width="29.047619047619" style="33" customWidth="1"/>
    <col min="4" max="4" width="25.1904761904762" style="33" customWidth="1"/>
    <col min="5" max="5" width="11.752380952381" style="34" customWidth="1"/>
    <col min="6" max="6" width="7.04761904761905" style="33" customWidth="1"/>
    <col min="7" max="7" width="15.0380952380952" style="33" customWidth="1"/>
    <col min="8" max="16383" width="8.72380952380952" style="33"/>
  </cols>
  <sheetData>
    <row r="1" ht="42" customHeight="1" spans="1:6">
      <c r="A1" s="35"/>
      <c r="B1" s="35"/>
      <c r="C1" s="35"/>
      <c r="D1" s="35"/>
      <c r="E1" s="36"/>
      <c r="F1" s="35"/>
    </row>
    <row r="2" ht="27" customHeight="1" spans="1:6">
      <c r="A2" s="35"/>
      <c r="B2" s="37" t="s">
        <v>0</v>
      </c>
      <c r="C2" s="37"/>
      <c r="D2" s="37"/>
      <c r="E2" s="38"/>
      <c r="F2" s="35"/>
    </row>
    <row r="3" ht="15" customHeight="1" spans="1:6">
      <c r="A3" s="35"/>
      <c r="B3" s="39" t="s">
        <v>482</v>
      </c>
      <c r="C3" s="39"/>
      <c r="D3" s="39"/>
      <c r="E3" s="39"/>
      <c r="F3" s="35"/>
    </row>
    <row r="4" ht="5" customHeight="1" spans="1:6">
      <c r="A4" s="35"/>
      <c r="B4" s="39"/>
      <c r="C4" s="39"/>
      <c r="D4" s="39"/>
      <c r="E4" s="39"/>
      <c r="F4" s="35"/>
    </row>
    <row r="5" ht="1" customHeight="1" spans="1:6">
      <c r="A5" s="35"/>
      <c r="B5" s="35"/>
      <c r="C5" s="35"/>
      <c r="D5" s="35"/>
      <c r="E5" s="36"/>
      <c r="F5" s="35"/>
    </row>
    <row r="6" ht="25" customHeight="1" spans="1:6">
      <c r="A6" s="35"/>
      <c r="B6" s="40" t="s">
        <v>2</v>
      </c>
      <c r="C6" s="40" t="s">
        <v>3</v>
      </c>
      <c r="D6" s="40"/>
      <c r="E6" s="41" t="s">
        <v>4</v>
      </c>
      <c r="F6" s="35"/>
    </row>
    <row r="7" ht="25" customHeight="1" spans="1:6">
      <c r="A7" s="35"/>
      <c r="B7" s="42" t="s">
        <v>483</v>
      </c>
      <c r="C7" s="43"/>
      <c r="D7" s="43"/>
      <c r="E7" s="44"/>
      <c r="F7" s="35"/>
    </row>
    <row r="8" ht="15" customHeight="1" spans="1:6">
      <c r="A8" s="35"/>
      <c r="B8" s="45" t="s">
        <v>6</v>
      </c>
      <c r="C8" s="45" t="s">
        <v>7</v>
      </c>
      <c r="D8" s="45"/>
      <c r="E8" s="46">
        <f>合同包2最高控制价!J227</f>
        <v>901376.51</v>
      </c>
      <c r="F8" s="35"/>
    </row>
    <row r="9" ht="15" customHeight="1" spans="1:6">
      <c r="A9" s="35"/>
      <c r="B9" s="45" t="s">
        <v>8</v>
      </c>
      <c r="C9" s="45" t="s">
        <v>9</v>
      </c>
      <c r="D9" s="45"/>
      <c r="E9" s="46">
        <f>合同包2最高控制价!J258</f>
        <v>3556.6</v>
      </c>
      <c r="F9" s="35"/>
    </row>
    <row r="10" ht="15" customHeight="1" spans="1:6">
      <c r="A10" s="35"/>
      <c r="B10" s="45" t="s">
        <v>10</v>
      </c>
      <c r="C10" s="45" t="s">
        <v>11</v>
      </c>
      <c r="D10" s="45"/>
      <c r="E10" s="46">
        <f>(E8+E9)*0.09</f>
        <v>81443.98</v>
      </c>
      <c r="F10" s="35"/>
    </row>
    <row r="11" ht="15" customHeight="1" spans="1:6">
      <c r="A11" s="35"/>
      <c r="B11" s="45" t="s">
        <v>12</v>
      </c>
      <c r="C11" s="45" t="s">
        <v>13</v>
      </c>
      <c r="D11" s="45"/>
      <c r="E11" s="46">
        <f>E8+E9+E10</f>
        <v>986377.09</v>
      </c>
      <c r="F11" s="35"/>
    </row>
    <row r="12" ht="15" customHeight="1" spans="1:6">
      <c r="A12" s="35"/>
      <c r="B12" s="45"/>
      <c r="C12" s="45"/>
      <c r="D12" s="45"/>
      <c r="E12" s="46"/>
      <c r="F12" s="35"/>
    </row>
    <row r="13" ht="409.5" customHeight="1" spans="1:6">
      <c r="A13" s="35"/>
      <c r="B13" s="45"/>
      <c r="C13" s="45"/>
      <c r="D13" s="45"/>
      <c r="E13" s="46"/>
      <c r="F13" s="35"/>
    </row>
    <row r="14" ht="15" customHeight="1" spans="1:6">
      <c r="A14" s="35"/>
      <c r="B14" s="47" t="s">
        <v>14</v>
      </c>
      <c r="C14" s="47"/>
      <c r="D14" s="47"/>
      <c r="E14" s="48" t="s">
        <v>15</v>
      </c>
      <c r="F14" s="35"/>
    </row>
    <row r="15" ht="32" customHeight="1" spans="1:6">
      <c r="A15" s="35"/>
      <c r="B15" s="49" t="s">
        <v>16</v>
      </c>
      <c r="C15" s="49"/>
      <c r="D15" s="49"/>
      <c r="E15" s="49"/>
      <c r="F15" s="35"/>
    </row>
    <row r="16" customHeight="1"/>
    <row r="17" customHeight="1"/>
  </sheetData>
  <mergeCells count="12">
    <mergeCell ref="B2:E2"/>
    <mergeCell ref="C6:D6"/>
    <mergeCell ref="B7:E7"/>
    <mergeCell ref="C8:D8"/>
    <mergeCell ref="C9:D9"/>
    <mergeCell ref="C10:D10"/>
    <mergeCell ref="C11:D11"/>
    <mergeCell ref="C12:D12"/>
    <mergeCell ref="C13:D13"/>
    <mergeCell ref="B14:D14"/>
    <mergeCell ref="B15:E15"/>
    <mergeCell ref="B3:E4"/>
  </mergeCells>
  <pageMargins left="0" right="0" top="0" bottom="0" header="0" footer="0"/>
  <pageSetup paperSize="9" fitToWidth="595" fitToHeight="832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8"/>
  <sheetViews>
    <sheetView topLeftCell="A216" workbookViewId="0">
      <selection activeCell="Q229" sqref="Q229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style="1" customWidth="1"/>
    <col min="11" max="11" width="9.81904761904762" hidden="1" customWidth="1"/>
  </cols>
  <sheetData>
    <row r="1" ht="27.9" customHeight="1" spans="1:11">
      <c r="A1" s="2" t="s">
        <v>7</v>
      </c>
      <c r="B1" s="2"/>
      <c r="C1" s="2"/>
      <c r="D1" s="2"/>
      <c r="E1" s="2"/>
      <c r="F1" s="2"/>
      <c r="G1" s="2"/>
      <c r="H1" s="2"/>
      <c r="I1" s="2"/>
      <c r="J1" s="21"/>
      <c r="K1" s="22" t="s">
        <v>17</v>
      </c>
    </row>
    <row r="2" ht="17.05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23"/>
      <c r="K2" s="22" t="s">
        <v>17</v>
      </c>
    </row>
    <row r="3" ht="17.05" customHeight="1" spans="1:11">
      <c r="A3" s="4" t="s">
        <v>484</v>
      </c>
      <c r="B3" s="4"/>
      <c r="C3" s="4"/>
      <c r="D3" s="4"/>
      <c r="E3" s="4"/>
      <c r="F3" s="4"/>
      <c r="G3" s="4"/>
      <c r="H3" s="4"/>
      <c r="I3" s="3" t="s">
        <v>485</v>
      </c>
      <c r="J3" s="23"/>
      <c r="K3" s="22" t="s">
        <v>17</v>
      </c>
    </row>
    <row r="4" ht="17.05" customHeight="1" spans="1:11">
      <c r="A4" s="5" t="s">
        <v>2</v>
      </c>
      <c r="B4" s="6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8" t="s">
        <v>25</v>
      </c>
      <c r="I4" s="24"/>
      <c r="J4" s="25"/>
      <c r="K4" s="26" t="s">
        <v>17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26</v>
      </c>
      <c r="I5" s="27"/>
      <c r="J5" s="28" t="s">
        <v>27</v>
      </c>
      <c r="K5" s="26" t="s">
        <v>17</v>
      </c>
    </row>
    <row r="6" ht="20.15" customHeight="1" spans="1:11">
      <c r="A6" s="12" t="s">
        <v>486</v>
      </c>
      <c r="B6" s="13"/>
      <c r="C6" s="13"/>
      <c r="D6" s="13"/>
      <c r="E6" s="13"/>
      <c r="F6" s="13"/>
      <c r="G6" s="13"/>
      <c r="H6" s="13"/>
      <c r="I6" s="13"/>
      <c r="J6" s="29"/>
      <c r="K6" t="s">
        <v>29</v>
      </c>
    </row>
    <row r="7" ht="20.15" customHeight="1" spans="1:11">
      <c r="A7" s="12" t="s">
        <v>487</v>
      </c>
      <c r="B7" s="13"/>
      <c r="C7" s="13"/>
      <c r="D7" s="13"/>
      <c r="E7" s="13"/>
      <c r="F7" s="13"/>
      <c r="G7" s="13"/>
      <c r="H7" s="13"/>
      <c r="I7" s="13"/>
      <c r="J7" s="29"/>
      <c r="K7" t="s">
        <v>31</v>
      </c>
    </row>
    <row r="8" ht="20.15" customHeight="1" spans="1:11">
      <c r="A8" s="12" t="s">
        <v>488</v>
      </c>
      <c r="B8" s="13"/>
      <c r="C8" s="13"/>
      <c r="D8" s="13"/>
      <c r="E8" s="13"/>
      <c r="F8" s="13"/>
      <c r="G8" s="13"/>
      <c r="H8" s="13"/>
      <c r="I8" s="13"/>
      <c r="J8" s="29"/>
      <c r="K8" t="s">
        <v>33</v>
      </c>
    </row>
    <row r="9" ht="20.15" customHeight="1" spans="1:11">
      <c r="A9" s="12" t="s">
        <v>17</v>
      </c>
      <c r="B9" s="14"/>
      <c r="C9" s="15" t="s">
        <v>17</v>
      </c>
      <c r="D9" s="15" t="s">
        <v>489</v>
      </c>
      <c r="E9" s="15" t="s">
        <v>17</v>
      </c>
      <c r="F9" s="16" t="s">
        <v>17</v>
      </c>
      <c r="G9" s="17"/>
      <c r="H9" s="18"/>
      <c r="I9" s="30"/>
      <c r="J9" s="31"/>
      <c r="K9" t="s">
        <v>17</v>
      </c>
    </row>
    <row r="10" ht="27.9" customHeight="1" spans="1:11">
      <c r="A10" s="12" t="s">
        <v>6</v>
      </c>
      <c r="B10" s="14"/>
      <c r="C10" s="15" t="s">
        <v>490</v>
      </c>
      <c r="D10" s="15" t="s">
        <v>491</v>
      </c>
      <c r="E10" s="15" t="s">
        <v>492</v>
      </c>
      <c r="F10" s="16" t="s">
        <v>37</v>
      </c>
      <c r="G10" s="19">
        <v>4.32</v>
      </c>
      <c r="H10" s="20">
        <v>6.84</v>
      </c>
      <c r="I10" s="32"/>
      <c r="J10" s="31">
        <f>H10*G10</f>
        <v>29.55</v>
      </c>
      <c r="K10" t="s">
        <v>17</v>
      </c>
    </row>
    <row r="11" ht="20.15" customHeight="1" spans="1:11">
      <c r="A11" s="12" t="s">
        <v>8</v>
      </c>
      <c r="B11" s="14"/>
      <c r="C11" s="15" t="s">
        <v>493</v>
      </c>
      <c r="D11" s="15" t="s">
        <v>494</v>
      </c>
      <c r="E11" s="15" t="s">
        <v>495</v>
      </c>
      <c r="F11" s="16" t="s">
        <v>37</v>
      </c>
      <c r="G11" s="19">
        <v>21.6</v>
      </c>
      <c r="H11" s="20">
        <v>9.19</v>
      </c>
      <c r="I11" s="32"/>
      <c r="J11" s="31">
        <f>H11*G11</f>
        <v>198.5</v>
      </c>
      <c r="K11" t="s">
        <v>17</v>
      </c>
    </row>
    <row r="12" ht="20.15" customHeight="1" spans="1:11">
      <c r="A12" s="12" t="s">
        <v>10</v>
      </c>
      <c r="B12" s="14"/>
      <c r="C12" s="15" t="s">
        <v>496</v>
      </c>
      <c r="D12" s="15" t="s">
        <v>497</v>
      </c>
      <c r="E12" s="15" t="s">
        <v>498</v>
      </c>
      <c r="F12" s="16" t="s">
        <v>37</v>
      </c>
      <c r="G12" s="19">
        <v>1.61</v>
      </c>
      <c r="H12" s="20">
        <v>5.36</v>
      </c>
      <c r="I12" s="32"/>
      <c r="J12" s="31">
        <f>H12*G12</f>
        <v>8.63</v>
      </c>
      <c r="K12" t="s">
        <v>17</v>
      </c>
    </row>
    <row r="13" ht="51.15" customHeight="1" spans="1:11">
      <c r="A13" s="12" t="s">
        <v>12</v>
      </c>
      <c r="B13" s="14"/>
      <c r="C13" s="15" t="s">
        <v>499</v>
      </c>
      <c r="D13" s="15" t="s">
        <v>50</v>
      </c>
      <c r="E13" s="15" t="s">
        <v>500</v>
      </c>
      <c r="F13" s="16" t="s">
        <v>41</v>
      </c>
      <c r="G13" s="19">
        <v>0.143</v>
      </c>
      <c r="H13" s="20">
        <v>17.55</v>
      </c>
      <c r="I13" s="32"/>
      <c r="J13" s="31">
        <f>H13*G13</f>
        <v>2.51</v>
      </c>
      <c r="K13" t="s">
        <v>17</v>
      </c>
    </row>
    <row r="14" ht="20.15" customHeight="1" spans="1:11">
      <c r="A14" s="12" t="s">
        <v>17</v>
      </c>
      <c r="B14" s="14"/>
      <c r="C14" s="15" t="s">
        <v>17</v>
      </c>
      <c r="D14" s="15" t="s">
        <v>501</v>
      </c>
      <c r="E14" s="15" t="s">
        <v>17</v>
      </c>
      <c r="F14" s="16" t="s">
        <v>17</v>
      </c>
      <c r="G14" s="17"/>
      <c r="H14" s="18"/>
      <c r="I14" s="30"/>
      <c r="J14" s="31"/>
      <c r="K14" t="s">
        <v>17</v>
      </c>
    </row>
    <row r="15" ht="62.8" customHeight="1" spans="1:11">
      <c r="A15" s="12" t="s">
        <v>48</v>
      </c>
      <c r="B15" s="14"/>
      <c r="C15" s="15" t="s">
        <v>502</v>
      </c>
      <c r="D15" s="15" t="s">
        <v>503</v>
      </c>
      <c r="E15" s="15" t="s">
        <v>504</v>
      </c>
      <c r="F15" s="16" t="s">
        <v>37</v>
      </c>
      <c r="G15" s="19">
        <v>4.32</v>
      </c>
      <c r="H15" s="20">
        <v>113.51</v>
      </c>
      <c r="I15" s="32"/>
      <c r="J15" s="31">
        <f>H15*G15</f>
        <v>490.36</v>
      </c>
      <c r="K15" t="s">
        <v>17</v>
      </c>
    </row>
    <row r="16" ht="27.9" customHeight="1" spans="1:11">
      <c r="A16" s="12" t="s">
        <v>53</v>
      </c>
      <c r="B16" s="14"/>
      <c r="C16" s="15" t="s">
        <v>505</v>
      </c>
      <c r="D16" s="15" t="s">
        <v>506</v>
      </c>
      <c r="E16" s="15" t="s">
        <v>507</v>
      </c>
      <c r="F16" s="16" t="s">
        <v>37</v>
      </c>
      <c r="G16" s="19">
        <v>21.6</v>
      </c>
      <c r="H16" s="20">
        <v>173.85</v>
      </c>
      <c r="I16" s="32"/>
      <c r="J16" s="31">
        <f>H16*G16</f>
        <v>3755.16</v>
      </c>
      <c r="K16" t="s">
        <v>17</v>
      </c>
    </row>
    <row r="17" ht="20.15" customHeight="1" spans="1:11">
      <c r="A17" s="12" t="s">
        <v>57</v>
      </c>
      <c r="B17" s="14"/>
      <c r="C17" s="15" t="s">
        <v>508</v>
      </c>
      <c r="D17" s="15" t="s">
        <v>509</v>
      </c>
      <c r="E17" s="15" t="s">
        <v>510</v>
      </c>
      <c r="F17" s="16" t="s">
        <v>37</v>
      </c>
      <c r="G17" s="19">
        <v>1.61</v>
      </c>
      <c r="H17" s="20">
        <v>163.84</v>
      </c>
      <c r="I17" s="32"/>
      <c r="J17" s="31">
        <f>H17*G17</f>
        <v>263.78</v>
      </c>
      <c r="K17" t="s">
        <v>17</v>
      </c>
    </row>
    <row r="18" ht="20.15" customHeight="1" spans="1:11">
      <c r="A18" s="12" t="s">
        <v>17</v>
      </c>
      <c r="B18" s="14"/>
      <c r="C18" s="15" t="s">
        <v>17</v>
      </c>
      <c r="D18" s="15" t="s">
        <v>511</v>
      </c>
      <c r="E18" s="15" t="s">
        <v>17</v>
      </c>
      <c r="F18" s="16" t="s">
        <v>17</v>
      </c>
      <c r="G18" s="17"/>
      <c r="H18" s="18"/>
      <c r="I18" s="30"/>
      <c r="J18" s="31"/>
      <c r="K18" t="s">
        <v>17</v>
      </c>
    </row>
    <row r="19" ht="20.15" customHeight="1" spans="1:11">
      <c r="A19" s="12" t="s">
        <v>60</v>
      </c>
      <c r="B19" s="14"/>
      <c r="C19" s="15" t="s">
        <v>512</v>
      </c>
      <c r="D19" s="15" t="s">
        <v>503</v>
      </c>
      <c r="E19" s="15" t="s">
        <v>513</v>
      </c>
      <c r="F19" s="16" t="s">
        <v>37</v>
      </c>
      <c r="G19" s="19">
        <v>17.33</v>
      </c>
      <c r="H19" s="20">
        <v>5.36</v>
      </c>
      <c r="I19" s="32"/>
      <c r="J19" s="31">
        <f>H19*G19</f>
        <v>92.89</v>
      </c>
      <c r="K19" t="s">
        <v>17</v>
      </c>
    </row>
    <row r="20" ht="27.9" customHeight="1" spans="1:11">
      <c r="A20" s="12" t="s">
        <v>63</v>
      </c>
      <c r="B20" s="14"/>
      <c r="C20" s="15" t="s">
        <v>514</v>
      </c>
      <c r="D20" s="15" t="s">
        <v>511</v>
      </c>
      <c r="E20" s="15" t="s">
        <v>515</v>
      </c>
      <c r="F20" s="16" t="s">
        <v>37</v>
      </c>
      <c r="G20" s="19">
        <v>1834.14</v>
      </c>
      <c r="H20" s="20">
        <v>2</v>
      </c>
      <c r="I20" s="32"/>
      <c r="J20" s="31">
        <f>H20*G20</f>
        <v>3668.28</v>
      </c>
      <c r="K20" t="s">
        <v>17</v>
      </c>
    </row>
    <row r="21" ht="20.15" customHeight="1" spans="1:11">
      <c r="A21" s="12" t="s">
        <v>185</v>
      </c>
      <c r="B21" s="13"/>
      <c r="C21" s="13"/>
      <c r="D21" s="13"/>
      <c r="E21" s="13"/>
      <c r="F21" s="13"/>
      <c r="G21" s="13"/>
      <c r="H21" s="13"/>
      <c r="I21" s="13"/>
      <c r="J21" s="29"/>
      <c r="K21" t="s">
        <v>186</v>
      </c>
    </row>
    <row r="22" ht="20.15" customHeight="1" spans="1:11">
      <c r="A22" s="12" t="s">
        <v>187</v>
      </c>
      <c r="B22" s="13"/>
      <c r="C22" s="13"/>
      <c r="D22" s="13"/>
      <c r="E22" s="13"/>
      <c r="F22" s="13"/>
      <c r="G22" s="13"/>
      <c r="H22" s="13"/>
      <c r="I22" s="13"/>
      <c r="J22" s="29"/>
      <c r="K22" t="s">
        <v>188</v>
      </c>
    </row>
    <row r="23" ht="20.15" customHeight="1" spans="1:11">
      <c r="A23" s="12" t="s">
        <v>67</v>
      </c>
      <c r="B23" s="14"/>
      <c r="C23" s="15" t="s">
        <v>516</v>
      </c>
      <c r="D23" s="15" t="s">
        <v>517</v>
      </c>
      <c r="E23" s="15" t="s">
        <v>518</v>
      </c>
      <c r="F23" s="16" t="s">
        <v>363</v>
      </c>
      <c r="G23" s="19">
        <v>14</v>
      </c>
      <c r="H23" s="20">
        <v>404.52</v>
      </c>
      <c r="I23" s="32"/>
      <c r="J23" s="31">
        <f t="shared" ref="J23:J31" si="0">H23*G23</f>
        <v>5663.28</v>
      </c>
      <c r="K23" t="s">
        <v>17</v>
      </c>
    </row>
    <row r="24" ht="20.15" customHeight="1" spans="1:11">
      <c r="A24" s="12" t="s">
        <v>71</v>
      </c>
      <c r="B24" s="14"/>
      <c r="C24" s="15" t="s">
        <v>519</v>
      </c>
      <c r="D24" s="15" t="s">
        <v>520</v>
      </c>
      <c r="E24" s="15" t="s">
        <v>521</v>
      </c>
      <c r="F24" s="16" t="s">
        <v>363</v>
      </c>
      <c r="G24" s="19">
        <v>34</v>
      </c>
      <c r="H24" s="20">
        <v>148.17</v>
      </c>
      <c r="I24" s="32"/>
      <c r="J24" s="31">
        <f t="shared" si="0"/>
        <v>5037.78</v>
      </c>
      <c r="K24" t="s">
        <v>17</v>
      </c>
    </row>
    <row r="25" ht="20.15" customHeight="1" spans="1:11">
      <c r="A25" s="12" t="s">
        <v>74</v>
      </c>
      <c r="B25" s="14"/>
      <c r="C25" s="15" t="s">
        <v>522</v>
      </c>
      <c r="D25" s="15" t="s">
        <v>520</v>
      </c>
      <c r="E25" s="15" t="s">
        <v>523</v>
      </c>
      <c r="F25" s="16" t="s">
        <v>363</v>
      </c>
      <c r="G25" s="19">
        <v>12</v>
      </c>
      <c r="H25" s="20">
        <v>130.07</v>
      </c>
      <c r="I25" s="32"/>
      <c r="J25" s="31">
        <f t="shared" si="0"/>
        <v>1560.84</v>
      </c>
      <c r="K25" t="s">
        <v>17</v>
      </c>
    </row>
    <row r="26" ht="20.15" customHeight="1" spans="1:11">
      <c r="A26" s="12" t="s">
        <v>77</v>
      </c>
      <c r="B26" s="14"/>
      <c r="C26" s="15" t="s">
        <v>524</v>
      </c>
      <c r="D26" s="15" t="s">
        <v>520</v>
      </c>
      <c r="E26" s="15" t="s">
        <v>525</v>
      </c>
      <c r="F26" s="16" t="s">
        <v>363</v>
      </c>
      <c r="G26" s="19">
        <v>100</v>
      </c>
      <c r="H26" s="20">
        <v>57.13</v>
      </c>
      <c r="I26" s="32"/>
      <c r="J26" s="31">
        <f t="shared" si="0"/>
        <v>5713</v>
      </c>
      <c r="K26" t="s">
        <v>17</v>
      </c>
    </row>
    <row r="27" ht="20.15" customHeight="1" spans="1:11">
      <c r="A27" s="12" t="s">
        <v>81</v>
      </c>
      <c r="B27" s="14"/>
      <c r="C27" s="15" t="s">
        <v>526</v>
      </c>
      <c r="D27" s="15" t="s">
        <v>517</v>
      </c>
      <c r="E27" s="15" t="s">
        <v>527</v>
      </c>
      <c r="F27" s="16" t="s">
        <v>363</v>
      </c>
      <c r="G27" s="19">
        <v>14</v>
      </c>
      <c r="H27" s="20">
        <v>7.58</v>
      </c>
      <c r="I27" s="32"/>
      <c r="J27" s="31">
        <f t="shared" si="0"/>
        <v>106.12</v>
      </c>
      <c r="K27" t="s">
        <v>17</v>
      </c>
    </row>
    <row r="28" ht="20.15" customHeight="1" spans="1:11">
      <c r="A28" s="12" t="s">
        <v>85</v>
      </c>
      <c r="B28" s="14"/>
      <c r="C28" s="15" t="s">
        <v>528</v>
      </c>
      <c r="D28" s="15" t="s">
        <v>520</v>
      </c>
      <c r="E28" s="15" t="s">
        <v>529</v>
      </c>
      <c r="F28" s="16" t="s">
        <v>363</v>
      </c>
      <c r="G28" s="19">
        <v>34</v>
      </c>
      <c r="H28" s="20">
        <v>16.94</v>
      </c>
      <c r="I28" s="32"/>
      <c r="J28" s="31">
        <f t="shared" si="0"/>
        <v>575.96</v>
      </c>
      <c r="K28" t="s">
        <v>17</v>
      </c>
    </row>
    <row r="29" ht="20.15" customHeight="1" spans="1:11">
      <c r="A29" s="12" t="s">
        <v>89</v>
      </c>
      <c r="B29" s="14"/>
      <c r="C29" s="15" t="s">
        <v>530</v>
      </c>
      <c r="D29" s="15" t="s">
        <v>520</v>
      </c>
      <c r="E29" s="15" t="s">
        <v>531</v>
      </c>
      <c r="F29" s="16" t="s">
        <v>363</v>
      </c>
      <c r="G29" s="19">
        <v>12</v>
      </c>
      <c r="H29" s="20">
        <v>9.35</v>
      </c>
      <c r="I29" s="32"/>
      <c r="J29" s="31">
        <f t="shared" si="0"/>
        <v>112.2</v>
      </c>
      <c r="K29" t="s">
        <v>17</v>
      </c>
    </row>
    <row r="30" ht="20.15" customHeight="1" spans="1:11">
      <c r="A30" s="12" t="s">
        <v>95</v>
      </c>
      <c r="B30" s="14"/>
      <c r="C30" s="15" t="s">
        <v>532</v>
      </c>
      <c r="D30" s="15" t="s">
        <v>520</v>
      </c>
      <c r="E30" s="15" t="s">
        <v>533</v>
      </c>
      <c r="F30" s="16" t="s">
        <v>363</v>
      </c>
      <c r="G30" s="19">
        <v>100</v>
      </c>
      <c r="H30" s="20">
        <v>16.67</v>
      </c>
      <c r="I30" s="32"/>
      <c r="J30" s="31">
        <f t="shared" si="0"/>
        <v>1667</v>
      </c>
      <c r="K30" t="s">
        <v>17</v>
      </c>
    </row>
    <row r="31" ht="20.15" customHeight="1" spans="1:11">
      <c r="A31" s="12" t="s">
        <v>100</v>
      </c>
      <c r="B31" s="14"/>
      <c r="C31" s="15" t="s">
        <v>534</v>
      </c>
      <c r="D31" s="15" t="s">
        <v>535</v>
      </c>
      <c r="E31" s="15" t="s">
        <v>536</v>
      </c>
      <c r="F31" s="16" t="s">
        <v>193</v>
      </c>
      <c r="G31" s="19">
        <v>1</v>
      </c>
      <c r="H31" s="20">
        <v>3255.06</v>
      </c>
      <c r="I31" s="32"/>
      <c r="J31" s="31">
        <f t="shared" si="0"/>
        <v>3255.06</v>
      </c>
      <c r="K31" t="s">
        <v>17</v>
      </c>
    </row>
    <row r="32" ht="20.15" customHeight="1" spans="1:11">
      <c r="A32" s="12" t="s">
        <v>245</v>
      </c>
      <c r="B32" s="13"/>
      <c r="C32" s="13"/>
      <c r="D32" s="13"/>
      <c r="E32" s="13"/>
      <c r="F32" s="13"/>
      <c r="G32" s="13"/>
      <c r="H32" s="13"/>
      <c r="I32" s="13"/>
      <c r="J32" s="29"/>
      <c r="K32" t="s">
        <v>188</v>
      </c>
    </row>
    <row r="33" ht="20.15" customHeight="1" spans="1:11">
      <c r="A33" s="12" t="s">
        <v>103</v>
      </c>
      <c r="B33" s="14"/>
      <c r="C33" s="15" t="s">
        <v>537</v>
      </c>
      <c r="D33" s="15" t="s">
        <v>260</v>
      </c>
      <c r="E33" s="15" t="s">
        <v>538</v>
      </c>
      <c r="F33" s="16" t="s">
        <v>262</v>
      </c>
      <c r="G33" s="19">
        <v>12</v>
      </c>
      <c r="H33" s="20">
        <v>89.88</v>
      </c>
      <c r="I33" s="32"/>
      <c r="J33" s="31">
        <f>H33*G33</f>
        <v>1078.56</v>
      </c>
      <c r="K33" t="s">
        <v>17</v>
      </c>
    </row>
    <row r="34" ht="20.15" customHeight="1" spans="1:11">
      <c r="A34" s="12" t="s">
        <v>106</v>
      </c>
      <c r="B34" s="14"/>
      <c r="C34" s="15" t="s">
        <v>539</v>
      </c>
      <c r="D34" s="15" t="s">
        <v>540</v>
      </c>
      <c r="E34" s="15" t="s">
        <v>541</v>
      </c>
      <c r="F34" s="16" t="s">
        <v>129</v>
      </c>
      <c r="G34" s="19">
        <v>9</v>
      </c>
      <c r="H34" s="20">
        <v>80.75</v>
      </c>
      <c r="I34" s="32"/>
      <c r="J34" s="31">
        <f>H34*G34</f>
        <v>726.75</v>
      </c>
      <c r="K34" t="s">
        <v>17</v>
      </c>
    </row>
    <row r="35" ht="20.15" customHeight="1" spans="1:11">
      <c r="A35" s="12" t="s">
        <v>109</v>
      </c>
      <c r="B35" s="14"/>
      <c r="C35" s="15" t="s">
        <v>542</v>
      </c>
      <c r="D35" s="15" t="s">
        <v>260</v>
      </c>
      <c r="E35" s="15" t="s">
        <v>543</v>
      </c>
      <c r="F35" s="16" t="s">
        <v>262</v>
      </c>
      <c r="G35" s="19">
        <v>12</v>
      </c>
      <c r="H35" s="20">
        <v>3.29</v>
      </c>
      <c r="I35" s="32"/>
      <c r="J35" s="31">
        <f>H35*G35</f>
        <v>39.48</v>
      </c>
      <c r="K35" t="s">
        <v>17</v>
      </c>
    </row>
    <row r="36" ht="27.9" customHeight="1" spans="1:11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1"/>
      <c r="K36" s="22" t="s">
        <v>17</v>
      </c>
    </row>
    <row r="37" ht="17.05" customHeight="1" spans="1:11">
      <c r="A37" s="3" t="s">
        <v>17</v>
      </c>
      <c r="B37" s="3"/>
      <c r="C37" s="3"/>
      <c r="D37" s="3"/>
      <c r="E37" s="3"/>
      <c r="F37" s="3"/>
      <c r="G37" s="3"/>
      <c r="H37" s="3"/>
      <c r="I37" s="3"/>
      <c r="J37" s="23"/>
      <c r="K37" s="22" t="s">
        <v>17</v>
      </c>
    </row>
    <row r="38" ht="17.05" customHeight="1" spans="1:11">
      <c r="A38" s="4" t="s">
        <v>484</v>
      </c>
      <c r="B38" s="4"/>
      <c r="C38" s="4"/>
      <c r="D38" s="4"/>
      <c r="E38" s="4"/>
      <c r="F38" s="4"/>
      <c r="G38" s="4"/>
      <c r="H38" s="4"/>
      <c r="I38" s="3" t="s">
        <v>544</v>
      </c>
      <c r="J38" s="23"/>
      <c r="K38" s="22" t="s">
        <v>17</v>
      </c>
    </row>
    <row r="39" ht="17.05" customHeight="1" spans="1:11">
      <c r="A39" s="5" t="s">
        <v>2</v>
      </c>
      <c r="B39" s="6"/>
      <c r="C39" s="7" t="s">
        <v>20</v>
      </c>
      <c r="D39" s="7" t="s">
        <v>21</v>
      </c>
      <c r="E39" s="7" t="s">
        <v>22</v>
      </c>
      <c r="F39" s="7" t="s">
        <v>23</v>
      </c>
      <c r="G39" s="7" t="s">
        <v>24</v>
      </c>
      <c r="H39" s="8" t="s">
        <v>25</v>
      </c>
      <c r="I39" s="24"/>
      <c r="J39" s="25"/>
      <c r="K39" s="26" t="s">
        <v>17</v>
      </c>
    </row>
    <row r="40" ht="17.05" customHeight="1" spans="1:11">
      <c r="A40" s="9"/>
      <c r="B40" s="10"/>
      <c r="C40" s="11"/>
      <c r="D40" s="11"/>
      <c r="E40" s="11"/>
      <c r="F40" s="11"/>
      <c r="G40" s="11"/>
      <c r="H40" s="8" t="s">
        <v>26</v>
      </c>
      <c r="I40" s="27"/>
      <c r="J40" s="28" t="s">
        <v>27</v>
      </c>
      <c r="K40" s="26" t="s">
        <v>17</v>
      </c>
    </row>
    <row r="41" ht="20.15" customHeight="1" spans="1:11">
      <c r="A41" s="12" t="s">
        <v>112</v>
      </c>
      <c r="B41" s="14"/>
      <c r="C41" s="15" t="s">
        <v>545</v>
      </c>
      <c r="D41" s="15" t="s">
        <v>540</v>
      </c>
      <c r="E41" s="15" t="s">
        <v>546</v>
      </c>
      <c r="F41" s="16" t="s">
        <v>129</v>
      </c>
      <c r="G41" s="19">
        <v>9</v>
      </c>
      <c r="H41" s="20">
        <v>12.03</v>
      </c>
      <c r="I41" s="32"/>
      <c r="J41" s="31">
        <f>H41*G41</f>
        <v>108.27</v>
      </c>
      <c r="K41" t="s">
        <v>17</v>
      </c>
    </row>
    <row r="42" ht="20.15" customHeight="1" spans="1:11">
      <c r="A42" s="12" t="s">
        <v>547</v>
      </c>
      <c r="B42" s="13"/>
      <c r="C42" s="13"/>
      <c r="D42" s="13"/>
      <c r="E42" s="13"/>
      <c r="F42" s="13"/>
      <c r="G42" s="13"/>
      <c r="H42" s="13"/>
      <c r="I42" s="13"/>
      <c r="J42" s="29"/>
      <c r="K42" t="s">
        <v>29</v>
      </c>
    </row>
    <row r="43" ht="20.15" customHeight="1" spans="1:11">
      <c r="A43" s="12" t="s">
        <v>264</v>
      </c>
      <c r="B43" s="13"/>
      <c r="C43" s="13"/>
      <c r="D43" s="13"/>
      <c r="E43" s="13"/>
      <c r="F43" s="13"/>
      <c r="G43" s="13"/>
      <c r="H43" s="13"/>
      <c r="I43" s="13"/>
      <c r="J43" s="29"/>
      <c r="K43" t="s">
        <v>31</v>
      </c>
    </row>
    <row r="44" ht="20.15" customHeight="1" spans="1:11">
      <c r="A44" s="12" t="s">
        <v>265</v>
      </c>
      <c r="B44" s="13"/>
      <c r="C44" s="13"/>
      <c r="D44" s="13"/>
      <c r="E44" s="13"/>
      <c r="F44" s="13"/>
      <c r="G44" s="13"/>
      <c r="H44" s="13"/>
      <c r="I44" s="13"/>
      <c r="J44" s="29"/>
      <c r="K44" t="s">
        <v>33</v>
      </c>
    </row>
    <row r="45" ht="20.15" customHeight="1" spans="1:11">
      <c r="A45" s="12" t="s">
        <v>17</v>
      </c>
      <c r="B45" s="14"/>
      <c r="C45" s="15" t="s">
        <v>17</v>
      </c>
      <c r="D45" s="15" t="s">
        <v>548</v>
      </c>
      <c r="E45" s="15" t="s">
        <v>17</v>
      </c>
      <c r="F45" s="16" t="s">
        <v>17</v>
      </c>
      <c r="G45" s="17"/>
      <c r="H45" s="18"/>
      <c r="I45" s="30"/>
      <c r="J45" s="31"/>
      <c r="K45" t="s">
        <v>17</v>
      </c>
    </row>
    <row r="46" ht="62.8" customHeight="1" spans="1:11">
      <c r="A46" s="12" t="s">
        <v>115</v>
      </c>
      <c r="B46" s="14"/>
      <c r="C46" s="15" t="s">
        <v>549</v>
      </c>
      <c r="D46" s="15" t="s">
        <v>50</v>
      </c>
      <c r="E46" s="15" t="s">
        <v>550</v>
      </c>
      <c r="F46" s="16" t="s">
        <v>41</v>
      </c>
      <c r="G46" s="19">
        <v>104.23</v>
      </c>
      <c r="H46" s="20">
        <v>28.27</v>
      </c>
      <c r="I46" s="32"/>
      <c r="J46" s="31">
        <f>H46*G46</f>
        <v>2946.58</v>
      </c>
      <c r="K46" t="s">
        <v>17</v>
      </c>
    </row>
    <row r="47" ht="62.8" customHeight="1" spans="1:11">
      <c r="A47" s="12" t="s">
        <v>118</v>
      </c>
      <c r="B47" s="14"/>
      <c r="C47" s="15" t="s">
        <v>551</v>
      </c>
      <c r="D47" s="15" t="s">
        <v>268</v>
      </c>
      <c r="E47" s="15" t="s">
        <v>552</v>
      </c>
      <c r="F47" s="16" t="s">
        <v>41</v>
      </c>
      <c r="G47" s="19">
        <v>917.553</v>
      </c>
      <c r="H47" s="20">
        <v>4.37</v>
      </c>
      <c r="I47" s="32"/>
      <c r="J47" s="31">
        <f>H47*G47</f>
        <v>4009.71</v>
      </c>
      <c r="K47" t="s">
        <v>17</v>
      </c>
    </row>
    <row r="48" ht="39.55" customHeight="1" spans="1:11">
      <c r="A48" s="12" t="s">
        <v>121</v>
      </c>
      <c r="B48" s="14"/>
      <c r="C48" s="15" t="s">
        <v>553</v>
      </c>
      <c r="D48" s="15" t="s">
        <v>43</v>
      </c>
      <c r="E48" s="15" t="s">
        <v>554</v>
      </c>
      <c r="F48" s="16" t="s">
        <v>41</v>
      </c>
      <c r="G48" s="19">
        <v>23.76</v>
      </c>
      <c r="H48" s="20">
        <v>4.05</v>
      </c>
      <c r="I48" s="32"/>
      <c r="J48" s="31">
        <f>H48*G48</f>
        <v>96.23</v>
      </c>
      <c r="K48" t="s">
        <v>17</v>
      </c>
    </row>
    <row r="49" ht="51.15" customHeight="1" spans="1:11">
      <c r="A49" s="12" t="s">
        <v>125</v>
      </c>
      <c r="B49" s="14"/>
      <c r="C49" s="15" t="s">
        <v>555</v>
      </c>
      <c r="D49" s="15" t="s">
        <v>50</v>
      </c>
      <c r="E49" s="15" t="s">
        <v>358</v>
      </c>
      <c r="F49" s="16" t="s">
        <v>41</v>
      </c>
      <c r="G49" s="19">
        <v>937.166</v>
      </c>
      <c r="H49" s="20">
        <v>14.53</v>
      </c>
      <c r="I49" s="32"/>
      <c r="J49" s="31">
        <f>H49*G49</f>
        <v>13617.02</v>
      </c>
      <c r="K49" t="s">
        <v>17</v>
      </c>
    </row>
    <row r="50" ht="20.15" customHeight="1" spans="1:11">
      <c r="A50" s="12" t="s">
        <v>17</v>
      </c>
      <c r="B50" s="14"/>
      <c r="C50" s="15" t="s">
        <v>17</v>
      </c>
      <c r="D50" s="15" t="s">
        <v>556</v>
      </c>
      <c r="E50" s="15" t="s">
        <v>17</v>
      </c>
      <c r="F50" s="16" t="s">
        <v>17</v>
      </c>
      <c r="G50" s="17"/>
      <c r="H50" s="18"/>
      <c r="I50" s="30"/>
      <c r="J50" s="31"/>
      <c r="K50" t="s">
        <v>17</v>
      </c>
    </row>
    <row r="51" ht="27.9" customHeight="1" spans="1:11">
      <c r="A51" s="12" t="s">
        <v>131</v>
      </c>
      <c r="B51" s="14"/>
      <c r="C51" s="15" t="s">
        <v>557</v>
      </c>
      <c r="D51" s="15" t="s">
        <v>43</v>
      </c>
      <c r="E51" s="15" t="s">
        <v>348</v>
      </c>
      <c r="F51" s="16" t="s">
        <v>41</v>
      </c>
      <c r="G51" s="19">
        <v>21.347</v>
      </c>
      <c r="H51" s="20">
        <v>142.2</v>
      </c>
      <c r="I51" s="32"/>
      <c r="J51" s="31">
        <f>H51*G51</f>
        <v>3035.54</v>
      </c>
      <c r="K51" t="s">
        <v>17</v>
      </c>
    </row>
    <row r="52" ht="51.15" customHeight="1" spans="1:11">
      <c r="A52" s="12" t="s">
        <v>135</v>
      </c>
      <c r="B52" s="14"/>
      <c r="C52" s="15" t="s">
        <v>558</v>
      </c>
      <c r="D52" s="15" t="s">
        <v>351</v>
      </c>
      <c r="E52" s="15" t="s">
        <v>415</v>
      </c>
      <c r="F52" s="16" t="s">
        <v>41</v>
      </c>
      <c r="G52" s="19">
        <v>16.243</v>
      </c>
      <c r="H52" s="20">
        <v>9.08</v>
      </c>
      <c r="I52" s="32"/>
      <c r="J52" s="31">
        <f>H52*G52</f>
        <v>147.49</v>
      </c>
      <c r="K52" t="s">
        <v>17</v>
      </c>
    </row>
    <row r="53" ht="51.15" customHeight="1" spans="1:11">
      <c r="A53" s="12" t="s">
        <v>139</v>
      </c>
      <c r="B53" s="14"/>
      <c r="C53" s="15" t="s">
        <v>559</v>
      </c>
      <c r="D53" s="15" t="s">
        <v>50</v>
      </c>
      <c r="E53" s="15" t="s">
        <v>358</v>
      </c>
      <c r="F53" s="16" t="s">
        <v>41</v>
      </c>
      <c r="G53" s="19">
        <v>2.677</v>
      </c>
      <c r="H53" s="20">
        <v>14.53</v>
      </c>
      <c r="I53" s="32"/>
      <c r="J53" s="31">
        <f>H53*G53</f>
        <v>38.9</v>
      </c>
      <c r="K53" t="s">
        <v>17</v>
      </c>
    </row>
    <row r="54" ht="20.15" customHeight="1" spans="1:11">
      <c r="A54" s="12" t="s">
        <v>17</v>
      </c>
      <c r="B54" s="14"/>
      <c r="C54" s="15" t="s">
        <v>17</v>
      </c>
      <c r="D54" s="15" t="s">
        <v>560</v>
      </c>
      <c r="E54" s="15" t="s">
        <v>17</v>
      </c>
      <c r="F54" s="16" t="s">
        <v>17</v>
      </c>
      <c r="G54" s="17"/>
      <c r="H54" s="18"/>
      <c r="I54" s="30"/>
      <c r="J54" s="31"/>
      <c r="K54" t="s">
        <v>17</v>
      </c>
    </row>
    <row r="55" ht="62.8" customHeight="1" spans="1:11">
      <c r="A55" s="12" t="s">
        <v>143</v>
      </c>
      <c r="B55" s="14"/>
      <c r="C55" s="15" t="s">
        <v>561</v>
      </c>
      <c r="D55" s="15" t="s">
        <v>562</v>
      </c>
      <c r="E55" s="15" t="s">
        <v>563</v>
      </c>
      <c r="F55" s="16" t="s">
        <v>37</v>
      </c>
      <c r="G55" s="19">
        <v>13.833</v>
      </c>
      <c r="H55" s="20">
        <v>5.15</v>
      </c>
      <c r="I55" s="32"/>
      <c r="J55" s="31">
        <f>H55*G55</f>
        <v>71.24</v>
      </c>
      <c r="K55" t="s">
        <v>17</v>
      </c>
    </row>
    <row r="56" ht="62.8" customHeight="1" spans="1:11">
      <c r="A56" s="12" t="s">
        <v>151</v>
      </c>
      <c r="B56" s="14"/>
      <c r="C56" s="15" t="s">
        <v>564</v>
      </c>
      <c r="D56" s="15" t="s">
        <v>565</v>
      </c>
      <c r="E56" s="15" t="s">
        <v>566</v>
      </c>
      <c r="F56" s="16" t="s">
        <v>37</v>
      </c>
      <c r="G56" s="19">
        <v>13.833</v>
      </c>
      <c r="H56" s="20">
        <v>11.7</v>
      </c>
      <c r="I56" s="32"/>
      <c r="J56" s="31">
        <f>H56*G56</f>
        <v>161.85</v>
      </c>
      <c r="K56" t="s">
        <v>17</v>
      </c>
    </row>
    <row r="57" ht="74.4" customHeight="1" spans="1:11">
      <c r="A57" s="12" t="s">
        <v>154</v>
      </c>
      <c r="B57" s="14"/>
      <c r="C57" s="15" t="s">
        <v>567</v>
      </c>
      <c r="D57" s="15" t="s">
        <v>565</v>
      </c>
      <c r="E57" s="15" t="s">
        <v>568</v>
      </c>
      <c r="F57" s="16" t="s">
        <v>37</v>
      </c>
      <c r="G57" s="19">
        <v>13.833</v>
      </c>
      <c r="H57" s="20">
        <v>4.09</v>
      </c>
      <c r="I57" s="32"/>
      <c r="J57" s="31">
        <f>H57*G57</f>
        <v>56.58</v>
      </c>
      <c r="K57" t="s">
        <v>17</v>
      </c>
    </row>
    <row r="58" ht="27.9" customHeight="1" spans="1:11">
      <c r="A58" s="12" t="s">
        <v>158</v>
      </c>
      <c r="B58" s="14"/>
      <c r="C58" s="15" t="s">
        <v>569</v>
      </c>
      <c r="D58" s="15" t="s">
        <v>570</v>
      </c>
      <c r="E58" s="15" t="s">
        <v>571</v>
      </c>
      <c r="F58" s="16" t="s">
        <v>382</v>
      </c>
      <c r="G58" s="19">
        <v>2</v>
      </c>
      <c r="H58" s="20">
        <v>165.06</v>
      </c>
      <c r="I58" s="32"/>
      <c r="J58" s="31">
        <f>H58*G58</f>
        <v>330.12</v>
      </c>
      <c r="K58" t="s">
        <v>17</v>
      </c>
    </row>
    <row r="59" ht="27.9" customHeight="1" spans="1:11">
      <c r="A59" s="2" t="s">
        <v>7</v>
      </c>
      <c r="B59" s="2"/>
      <c r="C59" s="2"/>
      <c r="D59" s="2"/>
      <c r="E59" s="2"/>
      <c r="F59" s="2"/>
      <c r="G59" s="2"/>
      <c r="H59" s="2"/>
      <c r="I59" s="2"/>
      <c r="J59" s="21"/>
      <c r="K59" s="22" t="s">
        <v>17</v>
      </c>
    </row>
    <row r="60" ht="17.05" customHeight="1" spans="1:11">
      <c r="A60" s="3" t="s">
        <v>17</v>
      </c>
      <c r="B60" s="3"/>
      <c r="C60" s="3"/>
      <c r="D60" s="3"/>
      <c r="E60" s="3"/>
      <c r="F60" s="3"/>
      <c r="G60" s="3"/>
      <c r="H60" s="3"/>
      <c r="I60" s="3"/>
      <c r="J60" s="23"/>
      <c r="K60" s="22" t="s">
        <v>17</v>
      </c>
    </row>
    <row r="61" ht="17.05" customHeight="1" spans="1:11">
      <c r="A61" s="4" t="s">
        <v>484</v>
      </c>
      <c r="B61" s="4"/>
      <c r="C61" s="4"/>
      <c r="D61" s="4"/>
      <c r="E61" s="4"/>
      <c r="F61" s="4"/>
      <c r="G61" s="4"/>
      <c r="H61" s="4"/>
      <c r="I61" s="3" t="s">
        <v>572</v>
      </c>
      <c r="J61" s="23"/>
      <c r="K61" s="22" t="s">
        <v>17</v>
      </c>
    </row>
    <row r="62" ht="17.05" customHeight="1" spans="1:11">
      <c r="A62" s="5" t="s">
        <v>2</v>
      </c>
      <c r="B62" s="6"/>
      <c r="C62" s="7" t="s">
        <v>20</v>
      </c>
      <c r="D62" s="7" t="s">
        <v>21</v>
      </c>
      <c r="E62" s="7" t="s">
        <v>22</v>
      </c>
      <c r="F62" s="7" t="s">
        <v>23</v>
      </c>
      <c r="G62" s="7" t="s">
        <v>24</v>
      </c>
      <c r="H62" s="8" t="s">
        <v>25</v>
      </c>
      <c r="I62" s="24"/>
      <c r="J62" s="25"/>
      <c r="K62" s="26" t="s">
        <v>17</v>
      </c>
    </row>
    <row r="63" ht="17.05" customHeight="1" spans="1:11">
      <c r="A63" s="9"/>
      <c r="B63" s="10"/>
      <c r="C63" s="11"/>
      <c r="D63" s="11"/>
      <c r="E63" s="11"/>
      <c r="F63" s="11"/>
      <c r="G63" s="11"/>
      <c r="H63" s="8" t="s">
        <v>26</v>
      </c>
      <c r="I63" s="27"/>
      <c r="J63" s="28" t="s">
        <v>27</v>
      </c>
      <c r="K63" s="26" t="s">
        <v>17</v>
      </c>
    </row>
    <row r="64" ht="27.9" customHeight="1" spans="1:11">
      <c r="A64" s="12" t="s">
        <v>17</v>
      </c>
      <c r="B64" s="14"/>
      <c r="C64" s="15" t="s">
        <v>17</v>
      </c>
      <c r="D64" s="15" t="s">
        <v>17</v>
      </c>
      <c r="E64" s="15" t="s">
        <v>573</v>
      </c>
      <c r="F64" s="16" t="s">
        <v>17</v>
      </c>
      <c r="G64" s="17"/>
      <c r="H64" s="18"/>
      <c r="I64" s="30"/>
      <c r="J64" s="31"/>
      <c r="K64" t="s">
        <v>17</v>
      </c>
    </row>
    <row r="65" ht="20.15" customHeight="1" spans="1:11">
      <c r="A65" s="12" t="s">
        <v>17</v>
      </c>
      <c r="B65" s="14"/>
      <c r="C65" s="15" t="s">
        <v>17</v>
      </c>
      <c r="D65" s="15" t="s">
        <v>574</v>
      </c>
      <c r="E65" s="15" t="s">
        <v>17</v>
      </c>
      <c r="F65" s="16" t="s">
        <v>17</v>
      </c>
      <c r="G65" s="17"/>
      <c r="H65" s="18"/>
      <c r="I65" s="30"/>
      <c r="J65" s="31"/>
      <c r="K65" t="s">
        <v>17</v>
      </c>
    </row>
    <row r="66" ht="39.55" customHeight="1" spans="1:11">
      <c r="A66" s="12" t="s">
        <v>164</v>
      </c>
      <c r="B66" s="14"/>
      <c r="C66" s="15" t="s">
        <v>575</v>
      </c>
      <c r="D66" s="15" t="s">
        <v>562</v>
      </c>
      <c r="E66" s="15" t="s">
        <v>576</v>
      </c>
      <c r="F66" s="16" t="s">
        <v>37</v>
      </c>
      <c r="G66" s="19">
        <v>156.904</v>
      </c>
      <c r="H66" s="20">
        <v>5.15</v>
      </c>
      <c r="I66" s="32"/>
      <c r="J66" s="31">
        <f>H66*G66</f>
        <v>808.06</v>
      </c>
      <c r="K66" t="s">
        <v>17</v>
      </c>
    </row>
    <row r="67" ht="39.55" customHeight="1" spans="1:11">
      <c r="A67" s="12" t="s">
        <v>169</v>
      </c>
      <c r="B67" s="14"/>
      <c r="C67" s="15" t="s">
        <v>577</v>
      </c>
      <c r="D67" s="15" t="s">
        <v>565</v>
      </c>
      <c r="E67" s="15" t="s">
        <v>578</v>
      </c>
      <c r="F67" s="16" t="s">
        <v>37</v>
      </c>
      <c r="G67" s="19">
        <v>85.584</v>
      </c>
      <c r="H67" s="20">
        <v>11.7</v>
      </c>
      <c r="I67" s="32"/>
      <c r="J67" s="31">
        <f>H67*G67</f>
        <v>1001.33</v>
      </c>
      <c r="K67" t="s">
        <v>17</v>
      </c>
    </row>
    <row r="68" ht="51.15" customHeight="1" spans="1:11">
      <c r="A68" s="12" t="s">
        <v>173</v>
      </c>
      <c r="B68" s="14"/>
      <c r="C68" s="15" t="s">
        <v>579</v>
      </c>
      <c r="D68" s="15" t="s">
        <v>565</v>
      </c>
      <c r="E68" s="15" t="s">
        <v>580</v>
      </c>
      <c r="F68" s="16" t="s">
        <v>37</v>
      </c>
      <c r="G68" s="19">
        <v>32.094</v>
      </c>
      <c r="H68" s="20">
        <v>4.36</v>
      </c>
      <c r="I68" s="32"/>
      <c r="J68" s="31">
        <f>H68*G68</f>
        <v>139.93</v>
      </c>
      <c r="K68" t="s">
        <v>17</v>
      </c>
    </row>
    <row r="69" ht="20.15" customHeight="1" spans="1:11">
      <c r="A69" s="12" t="s">
        <v>17</v>
      </c>
      <c r="B69" s="14"/>
      <c r="C69" s="15" t="s">
        <v>17</v>
      </c>
      <c r="D69" s="15" t="s">
        <v>581</v>
      </c>
      <c r="E69" s="15" t="s">
        <v>17</v>
      </c>
      <c r="F69" s="16" t="s">
        <v>17</v>
      </c>
      <c r="G69" s="17"/>
      <c r="H69" s="18"/>
      <c r="I69" s="30"/>
      <c r="J69" s="31"/>
      <c r="K69" t="s">
        <v>17</v>
      </c>
    </row>
    <row r="70" ht="27.9" customHeight="1" spans="1:11">
      <c r="A70" s="12" t="s">
        <v>177</v>
      </c>
      <c r="B70" s="14"/>
      <c r="C70" s="15" t="s">
        <v>582</v>
      </c>
      <c r="D70" s="15" t="s">
        <v>583</v>
      </c>
      <c r="E70" s="15" t="s">
        <v>584</v>
      </c>
      <c r="F70" s="16" t="s">
        <v>37</v>
      </c>
      <c r="G70" s="19">
        <v>679</v>
      </c>
      <c r="H70" s="20">
        <v>3.01</v>
      </c>
      <c r="I70" s="32"/>
      <c r="J70" s="31">
        <f>H70*G70</f>
        <v>2043.79</v>
      </c>
      <c r="K70" t="s">
        <v>17</v>
      </c>
    </row>
    <row r="71" ht="27.9" customHeight="1" spans="1:11">
      <c r="A71" s="12" t="s">
        <v>182</v>
      </c>
      <c r="B71" s="14"/>
      <c r="C71" s="15" t="s">
        <v>585</v>
      </c>
      <c r="D71" s="15" t="s">
        <v>562</v>
      </c>
      <c r="E71" s="15" t="s">
        <v>586</v>
      </c>
      <c r="F71" s="16" t="s">
        <v>37</v>
      </c>
      <c r="G71" s="19">
        <v>679</v>
      </c>
      <c r="H71" s="20">
        <v>10.57</v>
      </c>
      <c r="I71" s="32"/>
      <c r="J71" s="31">
        <f>H71*G71</f>
        <v>7177.03</v>
      </c>
      <c r="K71" t="s">
        <v>17</v>
      </c>
    </row>
    <row r="72" ht="27.9" customHeight="1" spans="1:11">
      <c r="A72" s="12" t="s">
        <v>189</v>
      </c>
      <c r="B72" s="14"/>
      <c r="C72" s="15" t="s">
        <v>587</v>
      </c>
      <c r="D72" s="15" t="s">
        <v>588</v>
      </c>
      <c r="E72" s="15" t="s">
        <v>589</v>
      </c>
      <c r="F72" s="16" t="s">
        <v>41</v>
      </c>
      <c r="G72" s="19">
        <v>135.8</v>
      </c>
      <c r="H72" s="20">
        <v>12.52</v>
      </c>
      <c r="I72" s="32"/>
      <c r="J72" s="31">
        <f>H72*G72</f>
        <v>1700.22</v>
      </c>
      <c r="K72" t="s">
        <v>17</v>
      </c>
    </row>
    <row r="73" ht="20.15" customHeight="1" spans="1:11">
      <c r="A73" s="12" t="s">
        <v>17</v>
      </c>
      <c r="B73" s="14"/>
      <c r="C73" s="15" t="s">
        <v>17</v>
      </c>
      <c r="D73" s="15" t="s">
        <v>590</v>
      </c>
      <c r="E73" s="15" t="s">
        <v>17</v>
      </c>
      <c r="F73" s="16" t="s">
        <v>17</v>
      </c>
      <c r="G73" s="17"/>
      <c r="H73" s="18"/>
      <c r="I73" s="30"/>
      <c r="J73" s="31"/>
      <c r="K73" t="s">
        <v>17</v>
      </c>
    </row>
    <row r="74" ht="27.9" customHeight="1" spans="1:11">
      <c r="A74" s="12" t="s">
        <v>194</v>
      </c>
      <c r="B74" s="14"/>
      <c r="C74" s="15" t="s">
        <v>591</v>
      </c>
      <c r="D74" s="15" t="s">
        <v>592</v>
      </c>
      <c r="E74" s="15" t="s">
        <v>593</v>
      </c>
      <c r="F74" s="16" t="s">
        <v>37</v>
      </c>
      <c r="G74" s="19">
        <v>195</v>
      </c>
      <c r="H74" s="20">
        <v>6.7</v>
      </c>
      <c r="I74" s="32"/>
      <c r="J74" s="31">
        <f>H74*G74</f>
        <v>1306.5</v>
      </c>
      <c r="K74" t="s">
        <v>17</v>
      </c>
    </row>
    <row r="75" ht="27.9" customHeight="1" spans="1:11">
      <c r="A75" s="12" t="s">
        <v>198</v>
      </c>
      <c r="B75" s="14"/>
      <c r="C75" s="15" t="s">
        <v>594</v>
      </c>
      <c r="D75" s="15" t="s">
        <v>595</v>
      </c>
      <c r="E75" s="15" t="s">
        <v>596</v>
      </c>
      <c r="F75" s="16" t="s">
        <v>37</v>
      </c>
      <c r="G75" s="19">
        <v>195</v>
      </c>
      <c r="H75" s="20">
        <v>3.01</v>
      </c>
      <c r="I75" s="32"/>
      <c r="J75" s="31">
        <f>H75*G75</f>
        <v>586.95</v>
      </c>
      <c r="K75" t="s">
        <v>17</v>
      </c>
    </row>
    <row r="76" ht="27.9" customHeight="1" spans="1:11">
      <c r="A76" s="12" t="s">
        <v>201</v>
      </c>
      <c r="B76" s="14"/>
      <c r="C76" s="15" t="s">
        <v>597</v>
      </c>
      <c r="D76" s="15" t="s">
        <v>562</v>
      </c>
      <c r="E76" s="15" t="s">
        <v>598</v>
      </c>
      <c r="F76" s="16" t="s">
        <v>37</v>
      </c>
      <c r="G76" s="19">
        <v>195</v>
      </c>
      <c r="H76" s="20">
        <v>12.69</v>
      </c>
      <c r="I76" s="32"/>
      <c r="J76" s="31">
        <f>H76*G76</f>
        <v>2474.55</v>
      </c>
      <c r="K76" t="s">
        <v>17</v>
      </c>
    </row>
    <row r="77" ht="27.9" customHeight="1" spans="1:11">
      <c r="A77" s="12" t="s">
        <v>204</v>
      </c>
      <c r="B77" s="14"/>
      <c r="C77" s="15" t="s">
        <v>599</v>
      </c>
      <c r="D77" s="15" t="s">
        <v>588</v>
      </c>
      <c r="E77" s="15" t="s">
        <v>589</v>
      </c>
      <c r="F77" s="16" t="s">
        <v>41</v>
      </c>
      <c r="G77" s="19">
        <v>39</v>
      </c>
      <c r="H77" s="20">
        <v>12.52</v>
      </c>
      <c r="I77" s="32"/>
      <c r="J77" s="31">
        <f>H77*G77</f>
        <v>488.28</v>
      </c>
      <c r="K77" t="s">
        <v>17</v>
      </c>
    </row>
    <row r="78" ht="39.55" customHeight="1" spans="1:11">
      <c r="A78" s="12" t="s">
        <v>208</v>
      </c>
      <c r="B78" s="14"/>
      <c r="C78" s="15" t="s">
        <v>600</v>
      </c>
      <c r="D78" s="15" t="s">
        <v>601</v>
      </c>
      <c r="E78" s="15" t="s">
        <v>602</v>
      </c>
      <c r="F78" s="16" t="s">
        <v>37</v>
      </c>
      <c r="G78" s="19">
        <v>165</v>
      </c>
      <c r="H78" s="20">
        <v>3.01</v>
      </c>
      <c r="I78" s="32"/>
      <c r="J78" s="31">
        <f>H78*G78</f>
        <v>496.65</v>
      </c>
      <c r="K78" t="s">
        <v>17</v>
      </c>
    </row>
    <row r="79" ht="20.15" customHeight="1" spans="1:11">
      <c r="A79" s="12" t="s">
        <v>17</v>
      </c>
      <c r="B79" s="14"/>
      <c r="C79" s="15" t="s">
        <v>17</v>
      </c>
      <c r="D79" s="15" t="s">
        <v>603</v>
      </c>
      <c r="E79" s="15" t="s">
        <v>17</v>
      </c>
      <c r="F79" s="16" t="s">
        <v>17</v>
      </c>
      <c r="G79" s="17"/>
      <c r="H79" s="18"/>
      <c r="I79" s="30"/>
      <c r="J79" s="31"/>
      <c r="K79" t="s">
        <v>17</v>
      </c>
    </row>
    <row r="80" ht="20.15" customHeight="1" spans="1:11">
      <c r="A80" s="12" t="s">
        <v>211</v>
      </c>
      <c r="B80" s="14"/>
      <c r="C80" s="15" t="s">
        <v>604</v>
      </c>
      <c r="D80" s="15" t="s">
        <v>592</v>
      </c>
      <c r="E80" s="15" t="s">
        <v>605</v>
      </c>
      <c r="F80" s="16" t="s">
        <v>37</v>
      </c>
      <c r="G80" s="19">
        <v>667.2</v>
      </c>
      <c r="H80" s="20">
        <v>4.66</v>
      </c>
      <c r="I80" s="32"/>
      <c r="J80" s="31">
        <f>H80*G80</f>
        <v>3109.15</v>
      </c>
      <c r="K80" t="s">
        <v>17</v>
      </c>
    </row>
    <row r="81" ht="62.8" customHeight="1" spans="1:11">
      <c r="A81" s="12" t="s">
        <v>214</v>
      </c>
      <c r="B81" s="14"/>
      <c r="C81" s="15" t="s">
        <v>606</v>
      </c>
      <c r="D81" s="15" t="s">
        <v>607</v>
      </c>
      <c r="E81" s="15" t="s">
        <v>608</v>
      </c>
      <c r="F81" s="16" t="s">
        <v>609</v>
      </c>
      <c r="G81" s="19">
        <v>36</v>
      </c>
      <c r="H81" s="20">
        <v>7.6</v>
      </c>
      <c r="I81" s="32"/>
      <c r="J81" s="31">
        <f>H81*G81</f>
        <v>273.6</v>
      </c>
      <c r="K81" t="s">
        <v>17</v>
      </c>
    </row>
    <row r="82" ht="20.15" customHeight="1" spans="1:11">
      <c r="A82" s="12" t="s">
        <v>17</v>
      </c>
      <c r="B82" s="14"/>
      <c r="C82" s="15" t="s">
        <v>17</v>
      </c>
      <c r="D82" s="15" t="s">
        <v>610</v>
      </c>
      <c r="E82" s="15" t="s">
        <v>17</v>
      </c>
      <c r="F82" s="16" t="s">
        <v>17</v>
      </c>
      <c r="G82" s="17"/>
      <c r="H82" s="18"/>
      <c r="I82" s="30"/>
      <c r="J82" s="31"/>
      <c r="K82" t="s">
        <v>17</v>
      </c>
    </row>
    <row r="83" ht="20.15" customHeight="1" spans="1:11">
      <c r="A83" s="12" t="s">
        <v>217</v>
      </c>
      <c r="B83" s="14"/>
      <c r="C83" s="15" t="s">
        <v>611</v>
      </c>
      <c r="D83" s="15" t="s">
        <v>612</v>
      </c>
      <c r="E83" s="15" t="s">
        <v>613</v>
      </c>
      <c r="F83" s="16" t="s">
        <v>168</v>
      </c>
      <c r="G83" s="19">
        <v>156.7</v>
      </c>
      <c r="H83" s="20">
        <v>5.24</v>
      </c>
      <c r="I83" s="32"/>
      <c r="J83" s="31">
        <f>H83*G83</f>
        <v>821.11</v>
      </c>
      <c r="K83" t="s">
        <v>17</v>
      </c>
    </row>
    <row r="84" ht="20.15" customHeight="1" spans="1:11">
      <c r="A84" s="12" t="s">
        <v>283</v>
      </c>
      <c r="B84" s="13"/>
      <c r="C84" s="13"/>
      <c r="D84" s="13"/>
      <c r="E84" s="13"/>
      <c r="F84" s="13"/>
      <c r="G84" s="13"/>
      <c r="H84" s="13"/>
      <c r="I84" s="13"/>
      <c r="J84" s="29"/>
      <c r="K84" t="s">
        <v>33</v>
      </c>
    </row>
    <row r="85" ht="20.15" customHeight="1" spans="1:11">
      <c r="A85" s="12" t="s">
        <v>17</v>
      </c>
      <c r="B85" s="14"/>
      <c r="C85" s="15" t="s">
        <v>17</v>
      </c>
      <c r="D85" s="15" t="s">
        <v>614</v>
      </c>
      <c r="E85" s="15" t="s">
        <v>17</v>
      </c>
      <c r="F85" s="16" t="s">
        <v>17</v>
      </c>
      <c r="G85" s="17"/>
      <c r="H85" s="18"/>
      <c r="I85" s="30"/>
      <c r="J85" s="31"/>
      <c r="K85" t="s">
        <v>17</v>
      </c>
    </row>
    <row r="86" ht="51.15" customHeight="1" spans="1:11">
      <c r="A86" s="12" t="s">
        <v>221</v>
      </c>
      <c r="B86" s="14"/>
      <c r="C86" s="15" t="s">
        <v>615</v>
      </c>
      <c r="D86" s="15" t="s">
        <v>316</v>
      </c>
      <c r="E86" s="15" t="s">
        <v>616</v>
      </c>
      <c r="F86" s="16" t="s">
        <v>37</v>
      </c>
      <c r="G86" s="19">
        <v>1822.64</v>
      </c>
      <c r="H86" s="20">
        <v>30.82</v>
      </c>
      <c r="I86" s="32"/>
      <c r="J86" s="31">
        <f>H86*G86</f>
        <v>56173.76</v>
      </c>
      <c r="K86" t="s">
        <v>17</v>
      </c>
    </row>
    <row r="87" ht="27.9" customHeight="1" spans="1:11">
      <c r="A87" s="12" t="s">
        <v>224</v>
      </c>
      <c r="B87" s="14"/>
      <c r="C87" s="15" t="s">
        <v>617</v>
      </c>
      <c r="D87" s="15" t="s">
        <v>618</v>
      </c>
      <c r="E87" s="15" t="s">
        <v>619</v>
      </c>
      <c r="F87" s="16" t="s">
        <v>37</v>
      </c>
      <c r="G87" s="19">
        <v>1822.64</v>
      </c>
      <c r="H87" s="20">
        <v>30.68</v>
      </c>
      <c r="I87" s="32"/>
      <c r="J87" s="31">
        <f>H87*G87</f>
        <v>55918.6</v>
      </c>
      <c r="K87" t="s">
        <v>17</v>
      </c>
    </row>
    <row r="88" ht="27.9" customHeight="1" spans="1:11">
      <c r="A88" s="2" t="s">
        <v>7</v>
      </c>
      <c r="B88" s="2"/>
      <c r="C88" s="2"/>
      <c r="D88" s="2"/>
      <c r="E88" s="2"/>
      <c r="F88" s="2"/>
      <c r="G88" s="2"/>
      <c r="H88" s="2"/>
      <c r="I88" s="2"/>
      <c r="J88" s="21"/>
      <c r="K88" s="22" t="s">
        <v>17</v>
      </c>
    </row>
    <row r="89" ht="17.05" customHeight="1" spans="1:11">
      <c r="A89" s="3" t="s">
        <v>17</v>
      </c>
      <c r="B89" s="3"/>
      <c r="C89" s="3"/>
      <c r="D89" s="3"/>
      <c r="E89" s="3"/>
      <c r="F89" s="3"/>
      <c r="G89" s="3"/>
      <c r="H89" s="3"/>
      <c r="I89" s="3"/>
      <c r="J89" s="23"/>
      <c r="K89" s="22" t="s">
        <v>17</v>
      </c>
    </row>
    <row r="90" ht="17.05" customHeight="1" spans="1:11">
      <c r="A90" s="4" t="s">
        <v>484</v>
      </c>
      <c r="B90" s="4"/>
      <c r="C90" s="4"/>
      <c r="D90" s="4"/>
      <c r="E90" s="4"/>
      <c r="F90" s="4"/>
      <c r="G90" s="4"/>
      <c r="H90" s="4"/>
      <c r="I90" s="3" t="s">
        <v>620</v>
      </c>
      <c r="J90" s="23"/>
      <c r="K90" s="22" t="s">
        <v>17</v>
      </c>
    </row>
    <row r="91" ht="17.05" customHeight="1" spans="1:11">
      <c r="A91" s="5" t="s">
        <v>2</v>
      </c>
      <c r="B91" s="6"/>
      <c r="C91" s="7" t="s">
        <v>20</v>
      </c>
      <c r="D91" s="7" t="s">
        <v>21</v>
      </c>
      <c r="E91" s="7" t="s">
        <v>22</v>
      </c>
      <c r="F91" s="7" t="s">
        <v>23</v>
      </c>
      <c r="G91" s="7" t="s">
        <v>24</v>
      </c>
      <c r="H91" s="8" t="s">
        <v>25</v>
      </c>
      <c r="I91" s="24"/>
      <c r="J91" s="25"/>
      <c r="K91" s="26" t="s">
        <v>17</v>
      </c>
    </row>
    <row r="92" ht="17.05" customHeight="1" spans="1:11">
      <c r="A92" s="9"/>
      <c r="B92" s="10"/>
      <c r="C92" s="11"/>
      <c r="D92" s="11"/>
      <c r="E92" s="11"/>
      <c r="F92" s="11"/>
      <c r="G92" s="11"/>
      <c r="H92" s="8" t="s">
        <v>26</v>
      </c>
      <c r="I92" s="27"/>
      <c r="J92" s="28" t="s">
        <v>27</v>
      </c>
      <c r="K92" s="26" t="s">
        <v>17</v>
      </c>
    </row>
    <row r="93" ht="51.15" customHeight="1" spans="1:11">
      <c r="A93" s="12" t="s">
        <v>17</v>
      </c>
      <c r="B93" s="14"/>
      <c r="C93" s="15" t="s">
        <v>17</v>
      </c>
      <c r="D93" s="15" t="s">
        <v>17</v>
      </c>
      <c r="E93" s="15" t="s">
        <v>621</v>
      </c>
      <c r="F93" s="16" t="s">
        <v>17</v>
      </c>
      <c r="G93" s="17"/>
      <c r="H93" s="18"/>
      <c r="I93" s="30"/>
      <c r="J93" s="31"/>
      <c r="K93" t="s">
        <v>17</v>
      </c>
    </row>
    <row r="94" ht="51.15" customHeight="1" spans="1:11">
      <c r="A94" s="12" t="s">
        <v>227</v>
      </c>
      <c r="B94" s="14"/>
      <c r="C94" s="15" t="s">
        <v>622</v>
      </c>
      <c r="D94" s="15" t="s">
        <v>316</v>
      </c>
      <c r="E94" s="15" t="s">
        <v>616</v>
      </c>
      <c r="F94" s="16" t="s">
        <v>37</v>
      </c>
      <c r="G94" s="19">
        <v>1822.64</v>
      </c>
      <c r="H94" s="20">
        <v>30.82</v>
      </c>
      <c r="I94" s="32"/>
      <c r="J94" s="31">
        <f>H94*G94</f>
        <v>56173.76</v>
      </c>
      <c r="K94" t="s">
        <v>17</v>
      </c>
    </row>
    <row r="95" ht="39.55" customHeight="1" spans="1:11">
      <c r="A95" s="12" t="s">
        <v>231</v>
      </c>
      <c r="B95" s="14"/>
      <c r="C95" s="15" t="s">
        <v>623</v>
      </c>
      <c r="D95" s="15" t="s">
        <v>312</v>
      </c>
      <c r="E95" s="15" t="s">
        <v>624</v>
      </c>
      <c r="F95" s="16" t="s">
        <v>37</v>
      </c>
      <c r="G95" s="19">
        <v>1822.64</v>
      </c>
      <c r="H95" s="20">
        <v>78</v>
      </c>
      <c r="I95" s="32"/>
      <c r="J95" s="31">
        <f>H95*G95</f>
        <v>142165.92</v>
      </c>
      <c r="K95" t="s">
        <v>17</v>
      </c>
    </row>
    <row r="96" ht="20.15" customHeight="1" spans="1:11">
      <c r="A96" s="12" t="s">
        <v>17</v>
      </c>
      <c r="B96" s="14"/>
      <c r="C96" s="15" t="s">
        <v>17</v>
      </c>
      <c r="D96" s="15" t="s">
        <v>625</v>
      </c>
      <c r="E96" s="15" t="s">
        <v>17</v>
      </c>
      <c r="F96" s="16" t="s">
        <v>17</v>
      </c>
      <c r="G96" s="17"/>
      <c r="H96" s="18"/>
      <c r="I96" s="30"/>
      <c r="J96" s="31"/>
      <c r="K96" t="s">
        <v>17</v>
      </c>
    </row>
    <row r="97" ht="97.65" customHeight="1" spans="1:11">
      <c r="A97" s="12" t="s">
        <v>234</v>
      </c>
      <c r="B97" s="14"/>
      <c r="C97" s="15" t="s">
        <v>626</v>
      </c>
      <c r="D97" s="15" t="s">
        <v>336</v>
      </c>
      <c r="E97" s="15" t="s">
        <v>627</v>
      </c>
      <c r="F97" s="16" t="s">
        <v>37</v>
      </c>
      <c r="G97" s="19">
        <v>72</v>
      </c>
      <c r="H97" s="20">
        <v>132.72</v>
      </c>
      <c r="I97" s="32"/>
      <c r="J97" s="31">
        <f>H97*G97</f>
        <v>9555.84</v>
      </c>
      <c r="K97" t="s">
        <v>17</v>
      </c>
    </row>
    <row r="98" ht="20.15" customHeight="1" spans="1:11">
      <c r="A98" s="12" t="s">
        <v>17</v>
      </c>
      <c r="B98" s="14"/>
      <c r="C98" s="15" t="s">
        <v>17</v>
      </c>
      <c r="D98" s="15" t="s">
        <v>590</v>
      </c>
      <c r="E98" s="15" t="s">
        <v>17</v>
      </c>
      <c r="F98" s="16" t="s">
        <v>17</v>
      </c>
      <c r="G98" s="17"/>
      <c r="H98" s="18"/>
      <c r="I98" s="30"/>
      <c r="J98" s="31"/>
      <c r="K98" t="s">
        <v>17</v>
      </c>
    </row>
    <row r="99" ht="132.55" customHeight="1" spans="1:11">
      <c r="A99" s="12" t="s">
        <v>238</v>
      </c>
      <c r="B99" s="14"/>
      <c r="C99" s="15" t="s">
        <v>628</v>
      </c>
      <c r="D99" s="15" t="s">
        <v>287</v>
      </c>
      <c r="E99" s="15" t="s">
        <v>629</v>
      </c>
      <c r="F99" s="16" t="s">
        <v>37</v>
      </c>
      <c r="G99" s="19">
        <v>475.59</v>
      </c>
      <c r="H99" s="20">
        <v>204.88</v>
      </c>
      <c r="I99" s="32"/>
      <c r="J99" s="31">
        <f>H99*G99</f>
        <v>97438.88</v>
      </c>
      <c r="K99" t="s">
        <v>17</v>
      </c>
    </row>
    <row r="100" ht="51.15" customHeight="1" spans="1:11">
      <c r="A100" s="12" t="s">
        <v>242</v>
      </c>
      <c r="B100" s="14"/>
      <c r="C100" s="15" t="s">
        <v>630</v>
      </c>
      <c r="D100" s="15" t="s">
        <v>631</v>
      </c>
      <c r="E100" s="15" t="s">
        <v>632</v>
      </c>
      <c r="F100" s="16" t="s">
        <v>168</v>
      </c>
      <c r="G100" s="19">
        <v>356.85</v>
      </c>
      <c r="H100" s="20">
        <v>12.72</v>
      </c>
      <c r="I100" s="32"/>
      <c r="J100" s="31">
        <f>H100*G100</f>
        <v>4539.13</v>
      </c>
      <c r="K100" t="s">
        <v>17</v>
      </c>
    </row>
    <row r="101" ht="86.05" customHeight="1" spans="1:11">
      <c r="A101" s="12" t="s">
        <v>247</v>
      </c>
      <c r="B101" s="14"/>
      <c r="C101" s="15" t="s">
        <v>633</v>
      </c>
      <c r="D101" s="15" t="s">
        <v>343</v>
      </c>
      <c r="E101" s="15" t="s">
        <v>634</v>
      </c>
      <c r="F101" s="16" t="s">
        <v>168</v>
      </c>
      <c r="G101" s="19">
        <v>32</v>
      </c>
      <c r="H101" s="20">
        <v>119.33</v>
      </c>
      <c r="I101" s="32"/>
      <c r="J101" s="31">
        <f>H101*G101</f>
        <v>3818.56</v>
      </c>
      <c r="K101" t="s">
        <v>17</v>
      </c>
    </row>
    <row r="102" ht="51.15" customHeight="1" spans="1:11">
      <c r="A102" s="12" t="s">
        <v>251</v>
      </c>
      <c r="B102" s="14"/>
      <c r="C102" s="15" t="s">
        <v>635</v>
      </c>
      <c r="D102" s="15" t="s">
        <v>343</v>
      </c>
      <c r="E102" s="15" t="s">
        <v>636</v>
      </c>
      <c r="F102" s="16" t="s">
        <v>168</v>
      </c>
      <c r="G102" s="19">
        <v>311</v>
      </c>
      <c r="H102" s="20">
        <v>16.6</v>
      </c>
      <c r="I102" s="32"/>
      <c r="J102" s="31">
        <f>H102*G102</f>
        <v>5162.6</v>
      </c>
      <c r="K102" t="s">
        <v>17</v>
      </c>
    </row>
    <row r="103" ht="62.8" customHeight="1" spans="1:11">
      <c r="A103" s="12" t="s">
        <v>258</v>
      </c>
      <c r="B103" s="14"/>
      <c r="C103" s="15" t="s">
        <v>637</v>
      </c>
      <c r="D103" s="15" t="s">
        <v>638</v>
      </c>
      <c r="E103" s="15" t="s">
        <v>639</v>
      </c>
      <c r="F103" s="16" t="s">
        <v>640</v>
      </c>
      <c r="G103" s="19">
        <v>31</v>
      </c>
      <c r="H103" s="20">
        <v>86.84</v>
      </c>
      <c r="I103" s="32"/>
      <c r="J103" s="31">
        <f>H103*G103</f>
        <v>2692.04</v>
      </c>
      <c r="K103" t="s">
        <v>17</v>
      </c>
    </row>
    <row r="104" ht="20.15" customHeight="1" spans="1:11">
      <c r="A104" s="12" t="s">
        <v>17</v>
      </c>
      <c r="B104" s="14"/>
      <c r="C104" s="15" t="s">
        <v>17</v>
      </c>
      <c r="D104" s="15" t="s">
        <v>641</v>
      </c>
      <c r="E104" s="15" t="s">
        <v>17</v>
      </c>
      <c r="F104" s="16" t="s">
        <v>17</v>
      </c>
      <c r="G104" s="17"/>
      <c r="H104" s="18"/>
      <c r="I104" s="30"/>
      <c r="J104" s="31"/>
      <c r="K104" t="s">
        <v>17</v>
      </c>
    </row>
    <row r="105" ht="27.9" customHeight="1" spans="1:11">
      <c r="A105" s="12" t="s">
        <v>266</v>
      </c>
      <c r="B105" s="14"/>
      <c r="C105" s="15" t="s">
        <v>642</v>
      </c>
      <c r="D105" s="15" t="s">
        <v>316</v>
      </c>
      <c r="E105" s="15" t="s">
        <v>643</v>
      </c>
      <c r="F105" s="16" t="s">
        <v>37</v>
      </c>
      <c r="G105" s="19">
        <v>207.16</v>
      </c>
      <c r="H105" s="20">
        <v>30.82</v>
      </c>
      <c r="I105" s="32"/>
      <c r="J105" s="31">
        <f>H105*G105</f>
        <v>6384.67</v>
      </c>
      <c r="K105" t="s">
        <v>17</v>
      </c>
    </row>
    <row r="106" ht="27.9" customHeight="1" spans="1:11">
      <c r="A106" s="2" t="s">
        <v>7</v>
      </c>
      <c r="B106" s="2"/>
      <c r="C106" s="2"/>
      <c r="D106" s="2"/>
      <c r="E106" s="2"/>
      <c r="F106" s="2"/>
      <c r="G106" s="2"/>
      <c r="H106" s="2"/>
      <c r="I106" s="2"/>
      <c r="J106" s="21"/>
      <c r="K106" s="22" t="s">
        <v>17</v>
      </c>
    </row>
    <row r="107" ht="17.05" customHeight="1" spans="1:11">
      <c r="A107" s="3" t="s">
        <v>17</v>
      </c>
      <c r="B107" s="3"/>
      <c r="C107" s="3"/>
      <c r="D107" s="3"/>
      <c r="E107" s="3"/>
      <c r="F107" s="3"/>
      <c r="G107" s="3"/>
      <c r="H107" s="3"/>
      <c r="I107" s="3"/>
      <c r="J107" s="23"/>
      <c r="K107" s="22" t="s">
        <v>17</v>
      </c>
    </row>
    <row r="108" ht="17.05" customHeight="1" spans="1:11">
      <c r="A108" s="4" t="s">
        <v>484</v>
      </c>
      <c r="B108" s="4"/>
      <c r="C108" s="4"/>
      <c r="D108" s="4"/>
      <c r="E108" s="4"/>
      <c r="F108" s="4"/>
      <c r="G108" s="4"/>
      <c r="H108" s="4"/>
      <c r="I108" s="3" t="s">
        <v>644</v>
      </c>
      <c r="J108" s="23"/>
      <c r="K108" s="22" t="s">
        <v>17</v>
      </c>
    </row>
    <row r="109" ht="17.05" customHeight="1" spans="1:11">
      <c r="A109" s="5" t="s">
        <v>2</v>
      </c>
      <c r="B109" s="6"/>
      <c r="C109" s="7" t="s">
        <v>20</v>
      </c>
      <c r="D109" s="7" t="s">
        <v>21</v>
      </c>
      <c r="E109" s="7" t="s">
        <v>22</v>
      </c>
      <c r="F109" s="7" t="s">
        <v>23</v>
      </c>
      <c r="G109" s="7" t="s">
        <v>24</v>
      </c>
      <c r="H109" s="8" t="s">
        <v>25</v>
      </c>
      <c r="I109" s="24"/>
      <c r="J109" s="25"/>
      <c r="K109" s="26" t="s">
        <v>17</v>
      </c>
    </row>
    <row r="110" ht="17.05" customHeight="1" spans="1:11">
      <c r="A110" s="9"/>
      <c r="B110" s="10"/>
      <c r="C110" s="11"/>
      <c r="D110" s="11"/>
      <c r="E110" s="11"/>
      <c r="F110" s="11"/>
      <c r="G110" s="11"/>
      <c r="H110" s="8" t="s">
        <v>26</v>
      </c>
      <c r="I110" s="27"/>
      <c r="J110" s="28" t="s">
        <v>27</v>
      </c>
      <c r="K110" s="26" t="s">
        <v>17</v>
      </c>
    </row>
    <row r="111" ht="20.15" customHeight="1" spans="1:11">
      <c r="A111" s="12" t="s">
        <v>17</v>
      </c>
      <c r="B111" s="14"/>
      <c r="C111" s="15" t="s">
        <v>17</v>
      </c>
      <c r="D111" s="15" t="s">
        <v>17</v>
      </c>
      <c r="E111" s="15" t="s">
        <v>645</v>
      </c>
      <c r="F111" s="16" t="s">
        <v>17</v>
      </c>
      <c r="G111" s="17"/>
      <c r="H111" s="18"/>
      <c r="I111" s="30"/>
      <c r="J111" s="31"/>
      <c r="K111" t="s">
        <v>17</v>
      </c>
    </row>
    <row r="112" ht="27.9" customHeight="1" spans="1:11">
      <c r="A112" s="12" t="s">
        <v>270</v>
      </c>
      <c r="B112" s="14"/>
      <c r="C112" s="15" t="s">
        <v>646</v>
      </c>
      <c r="D112" s="15" t="s">
        <v>324</v>
      </c>
      <c r="E112" s="15" t="s">
        <v>647</v>
      </c>
      <c r="F112" s="16" t="s">
        <v>37</v>
      </c>
      <c r="G112" s="19">
        <v>207.16</v>
      </c>
      <c r="H112" s="20">
        <v>114</v>
      </c>
      <c r="I112" s="32"/>
      <c r="J112" s="31">
        <f>H112*G112</f>
        <v>23616.24</v>
      </c>
      <c r="K112" t="s">
        <v>17</v>
      </c>
    </row>
    <row r="113" ht="20.15" customHeight="1" spans="1:11">
      <c r="A113" s="12" t="s">
        <v>17</v>
      </c>
      <c r="B113" s="14"/>
      <c r="C113" s="15" t="s">
        <v>17</v>
      </c>
      <c r="D113" s="15" t="s">
        <v>648</v>
      </c>
      <c r="E113" s="15" t="s">
        <v>17</v>
      </c>
      <c r="F113" s="16" t="s">
        <v>17</v>
      </c>
      <c r="G113" s="17"/>
      <c r="H113" s="18"/>
      <c r="I113" s="30"/>
      <c r="J113" s="31"/>
      <c r="K113" t="s">
        <v>17</v>
      </c>
    </row>
    <row r="114" ht="51.15" customHeight="1" spans="1:11">
      <c r="A114" s="12" t="s">
        <v>274</v>
      </c>
      <c r="B114" s="14"/>
      <c r="C114" s="15" t="s">
        <v>649</v>
      </c>
      <c r="D114" s="15" t="s">
        <v>650</v>
      </c>
      <c r="E114" s="15" t="s">
        <v>651</v>
      </c>
      <c r="F114" s="16" t="s">
        <v>37</v>
      </c>
      <c r="G114" s="19">
        <v>2020</v>
      </c>
      <c r="H114" s="20">
        <v>37.13</v>
      </c>
      <c r="I114" s="32"/>
      <c r="J114" s="31">
        <f>H114*G114</f>
        <v>75002.6</v>
      </c>
      <c r="K114" t="s">
        <v>17</v>
      </c>
    </row>
    <row r="115" ht="20.15" customHeight="1" spans="1:11">
      <c r="A115" s="12" t="s">
        <v>17</v>
      </c>
      <c r="B115" s="14"/>
      <c r="C115" s="15" t="s">
        <v>17</v>
      </c>
      <c r="D115" s="15" t="s">
        <v>652</v>
      </c>
      <c r="E115" s="15" t="s">
        <v>17</v>
      </c>
      <c r="F115" s="16" t="s">
        <v>17</v>
      </c>
      <c r="G115" s="17"/>
      <c r="H115" s="18"/>
      <c r="I115" s="30"/>
      <c r="J115" s="31"/>
      <c r="K115" t="s">
        <v>17</v>
      </c>
    </row>
    <row r="116" ht="86.05" customHeight="1" spans="1:11">
      <c r="A116" s="12" t="s">
        <v>277</v>
      </c>
      <c r="B116" s="14"/>
      <c r="C116" s="15" t="s">
        <v>653</v>
      </c>
      <c r="D116" s="15" t="s">
        <v>316</v>
      </c>
      <c r="E116" s="15" t="s">
        <v>654</v>
      </c>
      <c r="F116" s="16" t="s">
        <v>37</v>
      </c>
      <c r="G116" s="19">
        <v>13.833</v>
      </c>
      <c r="H116" s="20">
        <v>13.65</v>
      </c>
      <c r="I116" s="32"/>
      <c r="J116" s="31">
        <f>H116*G116</f>
        <v>188.82</v>
      </c>
      <c r="K116" t="s">
        <v>17</v>
      </c>
    </row>
    <row r="117" ht="62.8" customHeight="1" spans="1:11">
      <c r="A117" s="12" t="s">
        <v>279</v>
      </c>
      <c r="B117" s="14"/>
      <c r="C117" s="15" t="s">
        <v>655</v>
      </c>
      <c r="D117" s="15" t="s">
        <v>312</v>
      </c>
      <c r="E117" s="15" t="s">
        <v>656</v>
      </c>
      <c r="F117" s="16" t="s">
        <v>37</v>
      </c>
      <c r="G117" s="19">
        <v>13.833</v>
      </c>
      <c r="H117" s="20">
        <v>578.64</v>
      </c>
      <c r="I117" s="32"/>
      <c r="J117" s="31">
        <f>H117*G117</f>
        <v>8004.33</v>
      </c>
      <c r="K117" t="s">
        <v>17</v>
      </c>
    </row>
    <row r="118" ht="20.15" customHeight="1" spans="1:11">
      <c r="A118" s="12" t="s">
        <v>17</v>
      </c>
      <c r="B118" s="14"/>
      <c r="C118" s="15" t="s">
        <v>17</v>
      </c>
      <c r="D118" s="15" t="s">
        <v>574</v>
      </c>
      <c r="E118" s="15" t="s">
        <v>17</v>
      </c>
      <c r="F118" s="16" t="s">
        <v>17</v>
      </c>
      <c r="G118" s="17"/>
      <c r="H118" s="18"/>
      <c r="I118" s="30"/>
      <c r="J118" s="31"/>
      <c r="K118" t="s">
        <v>17</v>
      </c>
    </row>
    <row r="119" ht="51.15" customHeight="1" spans="1:11">
      <c r="A119" s="12" t="s">
        <v>285</v>
      </c>
      <c r="B119" s="14"/>
      <c r="C119" s="15" t="s">
        <v>657</v>
      </c>
      <c r="D119" s="15" t="s">
        <v>316</v>
      </c>
      <c r="E119" s="15" t="s">
        <v>616</v>
      </c>
      <c r="F119" s="16" t="s">
        <v>37</v>
      </c>
      <c r="G119" s="19">
        <v>32.094</v>
      </c>
      <c r="H119" s="20">
        <v>13.65</v>
      </c>
      <c r="I119" s="32"/>
      <c r="J119" s="31">
        <f>H119*G119</f>
        <v>438.08</v>
      </c>
      <c r="K119" t="s">
        <v>17</v>
      </c>
    </row>
    <row r="120" ht="39.55" customHeight="1" spans="1:11">
      <c r="A120" s="12" t="s">
        <v>289</v>
      </c>
      <c r="B120" s="14"/>
      <c r="C120" s="15" t="s">
        <v>658</v>
      </c>
      <c r="D120" s="15" t="s">
        <v>312</v>
      </c>
      <c r="E120" s="15" t="s">
        <v>624</v>
      </c>
      <c r="F120" s="16" t="s">
        <v>37</v>
      </c>
      <c r="G120" s="19">
        <v>85.584</v>
      </c>
      <c r="H120" s="20">
        <v>78.02</v>
      </c>
      <c r="I120" s="32"/>
      <c r="J120" s="31">
        <f>H120*G120</f>
        <v>6677.26</v>
      </c>
      <c r="K120" t="s">
        <v>17</v>
      </c>
    </row>
    <row r="121" ht="27.9" customHeight="1" spans="1:11">
      <c r="A121" s="12" t="s">
        <v>293</v>
      </c>
      <c r="B121" s="14"/>
      <c r="C121" s="15" t="s">
        <v>659</v>
      </c>
      <c r="D121" s="15" t="s">
        <v>660</v>
      </c>
      <c r="E121" s="15" t="s">
        <v>661</v>
      </c>
      <c r="F121" s="16" t="s">
        <v>37</v>
      </c>
      <c r="G121" s="19">
        <v>213.96</v>
      </c>
      <c r="H121" s="20">
        <v>18.73</v>
      </c>
      <c r="I121" s="32"/>
      <c r="J121" s="31">
        <f>H121*G121</f>
        <v>4007.47</v>
      </c>
      <c r="K121" t="s">
        <v>17</v>
      </c>
    </row>
    <row r="122" ht="20.15" customHeight="1" spans="1:11">
      <c r="A122" s="12" t="s">
        <v>662</v>
      </c>
      <c r="B122" s="13"/>
      <c r="C122" s="13"/>
      <c r="D122" s="13"/>
      <c r="E122" s="13"/>
      <c r="F122" s="13"/>
      <c r="G122" s="13"/>
      <c r="H122" s="13"/>
      <c r="I122" s="13"/>
      <c r="J122" s="29"/>
      <c r="K122" t="s">
        <v>33</v>
      </c>
    </row>
    <row r="123" ht="20.15" customHeight="1" spans="1:11">
      <c r="A123" s="12" t="s">
        <v>17</v>
      </c>
      <c r="B123" s="14"/>
      <c r="C123" s="15" t="s">
        <v>17</v>
      </c>
      <c r="D123" s="15" t="s">
        <v>556</v>
      </c>
      <c r="E123" s="15" t="s">
        <v>17</v>
      </c>
      <c r="F123" s="16" t="s">
        <v>17</v>
      </c>
      <c r="G123" s="17"/>
      <c r="H123" s="18"/>
      <c r="I123" s="30"/>
      <c r="J123" s="31"/>
      <c r="K123" t="s">
        <v>17</v>
      </c>
    </row>
    <row r="124" ht="74.4" customHeight="1" spans="1:11">
      <c r="A124" s="12" t="s">
        <v>299</v>
      </c>
      <c r="B124" s="14"/>
      <c r="C124" s="15" t="s">
        <v>663</v>
      </c>
      <c r="D124" s="15" t="s">
        <v>55</v>
      </c>
      <c r="E124" s="15" t="s">
        <v>664</v>
      </c>
      <c r="F124" s="16" t="s">
        <v>41</v>
      </c>
      <c r="G124" s="19">
        <v>1.272</v>
      </c>
      <c r="H124" s="20">
        <v>442.04</v>
      </c>
      <c r="I124" s="32"/>
      <c r="J124" s="31">
        <f>H124*G124</f>
        <v>562.27</v>
      </c>
      <c r="K124" t="s">
        <v>17</v>
      </c>
    </row>
    <row r="125" ht="74.4" customHeight="1" spans="1:11">
      <c r="A125" s="12" t="s">
        <v>303</v>
      </c>
      <c r="B125" s="14"/>
      <c r="C125" s="15" t="s">
        <v>665</v>
      </c>
      <c r="D125" s="15" t="s">
        <v>65</v>
      </c>
      <c r="E125" s="15" t="s">
        <v>666</v>
      </c>
      <c r="F125" s="16" t="s">
        <v>41</v>
      </c>
      <c r="G125" s="19">
        <v>1.5</v>
      </c>
      <c r="H125" s="20">
        <v>472.46</v>
      </c>
      <c r="I125" s="32"/>
      <c r="J125" s="31">
        <f>H125*G125</f>
        <v>708.69</v>
      </c>
      <c r="K125" t="s">
        <v>17</v>
      </c>
    </row>
    <row r="126" ht="74.4" customHeight="1" spans="1:11">
      <c r="A126" s="12" t="s">
        <v>307</v>
      </c>
      <c r="B126" s="14"/>
      <c r="C126" s="15" t="s">
        <v>667</v>
      </c>
      <c r="D126" s="15" t="s">
        <v>76</v>
      </c>
      <c r="E126" s="15" t="s">
        <v>666</v>
      </c>
      <c r="F126" s="16" t="s">
        <v>41</v>
      </c>
      <c r="G126" s="19">
        <v>2.092</v>
      </c>
      <c r="H126" s="20">
        <v>490.05</v>
      </c>
      <c r="I126" s="32"/>
      <c r="J126" s="31">
        <f>H126*G126</f>
        <v>1025.18</v>
      </c>
      <c r="K126" t="s">
        <v>17</v>
      </c>
    </row>
    <row r="127" ht="20.15" customHeight="1" spans="1:11">
      <c r="A127" s="12" t="s">
        <v>310</v>
      </c>
      <c r="B127" s="14"/>
      <c r="C127" s="15" t="s">
        <v>668</v>
      </c>
      <c r="D127" s="15" t="s">
        <v>69</v>
      </c>
      <c r="E127" s="15" t="s">
        <v>669</v>
      </c>
      <c r="F127" s="16" t="s">
        <v>41</v>
      </c>
      <c r="G127" s="19">
        <v>0.994</v>
      </c>
      <c r="H127" s="20">
        <v>477.83</v>
      </c>
      <c r="I127" s="32"/>
      <c r="J127" s="31">
        <f>H127*G127</f>
        <v>474.96</v>
      </c>
      <c r="K127" t="s">
        <v>17</v>
      </c>
    </row>
    <row r="128" ht="27.9" customHeight="1" spans="1:11">
      <c r="A128" s="2" t="s">
        <v>7</v>
      </c>
      <c r="B128" s="2"/>
      <c r="C128" s="2"/>
      <c r="D128" s="2"/>
      <c r="E128" s="2"/>
      <c r="F128" s="2"/>
      <c r="G128" s="2"/>
      <c r="H128" s="2"/>
      <c r="I128" s="2"/>
      <c r="J128" s="21"/>
      <c r="K128" s="22" t="s">
        <v>17</v>
      </c>
    </row>
    <row r="129" ht="17.05" customHeight="1" spans="1:11">
      <c r="A129" s="3" t="s">
        <v>17</v>
      </c>
      <c r="B129" s="3"/>
      <c r="C129" s="3"/>
      <c r="D129" s="3"/>
      <c r="E129" s="3"/>
      <c r="F129" s="3"/>
      <c r="G129" s="3"/>
      <c r="H129" s="3"/>
      <c r="I129" s="3"/>
      <c r="J129" s="23"/>
      <c r="K129" s="22" t="s">
        <v>17</v>
      </c>
    </row>
    <row r="130" ht="17.05" customHeight="1" spans="1:11">
      <c r="A130" s="4" t="s">
        <v>484</v>
      </c>
      <c r="B130" s="4"/>
      <c r="C130" s="4"/>
      <c r="D130" s="4"/>
      <c r="E130" s="4"/>
      <c r="F130" s="4"/>
      <c r="G130" s="4"/>
      <c r="H130" s="4"/>
      <c r="I130" s="3" t="s">
        <v>670</v>
      </c>
      <c r="J130" s="23"/>
      <c r="K130" s="22" t="s">
        <v>17</v>
      </c>
    </row>
    <row r="131" ht="17.05" customHeight="1" spans="1:11">
      <c r="A131" s="5" t="s">
        <v>2</v>
      </c>
      <c r="B131" s="6"/>
      <c r="C131" s="7" t="s">
        <v>20</v>
      </c>
      <c r="D131" s="7" t="s">
        <v>21</v>
      </c>
      <c r="E131" s="7" t="s">
        <v>22</v>
      </c>
      <c r="F131" s="7" t="s">
        <v>23</v>
      </c>
      <c r="G131" s="7" t="s">
        <v>24</v>
      </c>
      <c r="H131" s="8" t="s">
        <v>25</v>
      </c>
      <c r="I131" s="24"/>
      <c r="J131" s="25"/>
      <c r="K131" s="26" t="s">
        <v>17</v>
      </c>
    </row>
    <row r="132" ht="17.05" customHeight="1" spans="1:11">
      <c r="A132" s="9"/>
      <c r="B132" s="10"/>
      <c r="C132" s="11"/>
      <c r="D132" s="11"/>
      <c r="E132" s="11"/>
      <c r="F132" s="11"/>
      <c r="G132" s="11"/>
      <c r="H132" s="8" t="s">
        <v>26</v>
      </c>
      <c r="I132" s="27"/>
      <c r="J132" s="28" t="s">
        <v>27</v>
      </c>
      <c r="K132" s="26" t="s">
        <v>17</v>
      </c>
    </row>
    <row r="133" ht="74.4" customHeight="1" spans="1:11">
      <c r="A133" s="12" t="s">
        <v>17</v>
      </c>
      <c r="B133" s="14"/>
      <c r="C133" s="15" t="s">
        <v>17</v>
      </c>
      <c r="D133" s="15" t="s">
        <v>17</v>
      </c>
      <c r="E133" s="15" t="s">
        <v>671</v>
      </c>
      <c r="F133" s="16" t="s">
        <v>17</v>
      </c>
      <c r="G133" s="17"/>
      <c r="H133" s="18"/>
      <c r="I133" s="30"/>
      <c r="J133" s="31"/>
      <c r="K133" t="s">
        <v>17</v>
      </c>
    </row>
    <row r="134" ht="74.4" customHeight="1" spans="1:11">
      <c r="A134" s="12" t="s">
        <v>314</v>
      </c>
      <c r="B134" s="14"/>
      <c r="C134" s="15" t="s">
        <v>672</v>
      </c>
      <c r="D134" s="15" t="s">
        <v>673</v>
      </c>
      <c r="E134" s="15" t="s">
        <v>674</v>
      </c>
      <c r="F134" s="16" t="s">
        <v>41</v>
      </c>
      <c r="G134" s="19">
        <v>0.118</v>
      </c>
      <c r="H134" s="20">
        <v>482.35</v>
      </c>
      <c r="I134" s="32"/>
      <c r="J134" s="31">
        <f t="shared" ref="J134:J146" si="1">H134*G134</f>
        <v>56.92</v>
      </c>
      <c r="K134" t="s">
        <v>17</v>
      </c>
    </row>
    <row r="135" ht="27.9" customHeight="1" spans="1:11">
      <c r="A135" s="12" t="s">
        <v>319</v>
      </c>
      <c r="B135" s="14"/>
      <c r="C135" s="15" t="s">
        <v>675</v>
      </c>
      <c r="D135" s="15" t="s">
        <v>97</v>
      </c>
      <c r="E135" s="15" t="s">
        <v>676</v>
      </c>
      <c r="F135" s="16" t="s">
        <v>99</v>
      </c>
      <c r="G135" s="19">
        <v>0.238</v>
      </c>
      <c r="H135" s="20">
        <v>5012.96</v>
      </c>
      <c r="I135" s="32"/>
      <c r="J135" s="31">
        <f t="shared" si="1"/>
        <v>1193.08</v>
      </c>
      <c r="K135" t="s">
        <v>17</v>
      </c>
    </row>
    <row r="136" ht="27.9" customHeight="1" spans="1:11">
      <c r="A136" s="12" t="s">
        <v>322</v>
      </c>
      <c r="B136" s="14"/>
      <c r="C136" s="15" t="s">
        <v>677</v>
      </c>
      <c r="D136" s="15" t="s">
        <v>97</v>
      </c>
      <c r="E136" s="15" t="s">
        <v>678</v>
      </c>
      <c r="F136" s="16" t="s">
        <v>99</v>
      </c>
      <c r="G136" s="19">
        <v>0.005</v>
      </c>
      <c r="H136" s="20">
        <v>5061.26</v>
      </c>
      <c r="I136" s="32"/>
      <c r="J136" s="31">
        <f t="shared" si="1"/>
        <v>25.31</v>
      </c>
      <c r="K136" t="s">
        <v>17</v>
      </c>
    </row>
    <row r="137" ht="27.9" customHeight="1" spans="1:11">
      <c r="A137" s="12" t="s">
        <v>327</v>
      </c>
      <c r="B137" s="14"/>
      <c r="C137" s="15" t="s">
        <v>679</v>
      </c>
      <c r="D137" s="15" t="s">
        <v>97</v>
      </c>
      <c r="E137" s="15" t="s">
        <v>680</v>
      </c>
      <c r="F137" s="16" t="s">
        <v>99</v>
      </c>
      <c r="G137" s="19">
        <v>0.152</v>
      </c>
      <c r="H137" s="20">
        <v>5630.53</v>
      </c>
      <c r="I137" s="32"/>
      <c r="J137" s="31">
        <f t="shared" si="1"/>
        <v>855.84</v>
      </c>
      <c r="K137" t="s">
        <v>17</v>
      </c>
    </row>
    <row r="138" ht="27.9" customHeight="1" spans="1:11">
      <c r="A138" s="12" t="s">
        <v>330</v>
      </c>
      <c r="B138" s="14"/>
      <c r="C138" s="15" t="s">
        <v>681</v>
      </c>
      <c r="D138" s="15" t="s">
        <v>97</v>
      </c>
      <c r="E138" s="15" t="s">
        <v>682</v>
      </c>
      <c r="F138" s="16" t="s">
        <v>99</v>
      </c>
      <c r="G138" s="19">
        <v>0.001</v>
      </c>
      <c r="H138" s="20">
        <v>5678.59</v>
      </c>
      <c r="I138" s="32"/>
      <c r="J138" s="31">
        <f t="shared" si="1"/>
        <v>5.68</v>
      </c>
      <c r="K138" t="s">
        <v>17</v>
      </c>
    </row>
    <row r="139" ht="39.55" customHeight="1" spans="1:11">
      <c r="A139" s="12" t="s">
        <v>334</v>
      </c>
      <c r="B139" s="14"/>
      <c r="C139" s="15" t="s">
        <v>683</v>
      </c>
      <c r="D139" s="15" t="s">
        <v>171</v>
      </c>
      <c r="E139" s="15" t="s">
        <v>684</v>
      </c>
      <c r="F139" s="16" t="s">
        <v>99</v>
      </c>
      <c r="G139" s="19">
        <v>0.015</v>
      </c>
      <c r="H139" s="20">
        <v>7217.02</v>
      </c>
      <c r="I139" s="32"/>
      <c r="J139" s="31">
        <f t="shared" si="1"/>
        <v>108.26</v>
      </c>
      <c r="K139" t="s">
        <v>17</v>
      </c>
    </row>
    <row r="140" ht="27.9" customHeight="1" spans="1:11">
      <c r="A140" s="12" t="s">
        <v>341</v>
      </c>
      <c r="B140" s="14"/>
      <c r="C140" s="15" t="s">
        <v>685</v>
      </c>
      <c r="D140" s="15" t="s">
        <v>686</v>
      </c>
      <c r="E140" s="15" t="s">
        <v>687</v>
      </c>
      <c r="F140" s="16" t="s">
        <v>41</v>
      </c>
      <c r="G140" s="19">
        <v>2.678</v>
      </c>
      <c r="H140" s="20">
        <v>599.22</v>
      </c>
      <c r="I140" s="32"/>
      <c r="J140" s="31">
        <f t="shared" si="1"/>
        <v>1604.71</v>
      </c>
      <c r="K140" t="s">
        <v>17</v>
      </c>
    </row>
    <row r="141" ht="74.4" customHeight="1" spans="1:11">
      <c r="A141" s="12" t="s">
        <v>346</v>
      </c>
      <c r="B141" s="14"/>
      <c r="C141" s="15" t="s">
        <v>688</v>
      </c>
      <c r="D141" s="15" t="s">
        <v>91</v>
      </c>
      <c r="E141" s="15" t="s">
        <v>689</v>
      </c>
      <c r="F141" s="16" t="s">
        <v>41</v>
      </c>
      <c r="G141" s="19">
        <v>0.404</v>
      </c>
      <c r="H141" s="20">
        <v>511.82</v>
      </c>
      <c r="I141" s="32"/>
      <c r="J141" s="31">
        <f t="shared" si="1"/>
        <v>206.78</v>
      </c>
      <c r="K141" t="s">
        <v>17</v>
      </c>
    </row>
    <row r="142" ht="39.55" customHeight="1" spans="1:11">
      <c r="A142" s="12" t="s">
        <v>349</v>
      </c>
      <c r="B142" s="14"/>
      <c r="C142" s="15" t="s">
        <v>690</v>
      </c>
      <c r="D142" s="15" t="s">
        <v>691</v>
      </c>
      <c r="E142" s="15" t="s">
        <v>692</v>
      </c>
      <c r="F142" s="16" t="s">
        <v>37</v>
      </c>
      <c r="G142" s="19">
        <v>20.176</v>
      </c>
      <c r="H142" s="20">
        <v>184.14</v>
      </c>
      <c r="I142" s="32"/>
      <c r="J142" s="31">
        <f t="shared" si="1"/>
        <v>3715.21</v>
      </c>
      <c r="K142" t="s">
        <v>17</v>
      </c>
    </row>
    <row r="143" ht="27.9" customHeight="1" spans="1:11">
      <c r="A143" s="12" t="s">
        <v>353</v>
      </c>
      <c r="B143" s="14"/>
      <c r="C143" s="15" t="s">
        <v>693</v>
      </c>
      <c r="D143" s="15" t="s">
        <v>694</v>
      </c>
      <c r="E143" s="15" t="s">
        <v>695</v>
      </c>
      <c r="F143" s="16" t="s">
        <v>37</v>
      </c>
      <c r="G143" s="19">
        <v>32.963</v>
      </c>
      <c r="H143" s="20">
        <v>47.26</v>
      </c>
      <c r="I143" s="32"/>
      <c r="J143" s="31">
        <f t="shared" si="1"/>
        <v>1557.83</v>
      </c>
      <c r="K143" t="s">
        <v>17</v>
      </c>
    </row>
    <row r="144" ht="97.65" customHeight="1" spans="1:11">
      <c r="A144" s="12" t="s">
        <v>356</v>
      </c>
      <c r="B144" s="14"/>
      <c r="C144" s="15" t="s">
        <v>696</v>
      </c>
      <c r="D144" s="15" t="s">
        <v>697</v>
      </c>
      <c r="E144" s="15" t="s">
        <v>698</v>
      </c>
      <c r="F144" s="16" t="s">
        <v>37</v>
      </c>
      <c r="G144" s="19">
        <v>9.373</v>
      </c>
      <c r="H144" s="20">
        <v>384.32</v>
      </c>
      <c r="I144" s="32"/>
      <c r="J144" s="31">
        <f t="shared" si="1"/>
        <v>3602.23</v>
      </c>
      <c r="K144" t="s">
        <v>17</v>
      </c>
    </row>
    <row r="145" ht="62.8" customHeight="1" spans="1:11">
      <c r="A145" s="12" t="s">
        <v>359</v>
      </c>
      <c r="B145" s="14"/>
      <c r="C145" s="15" t="s">
        <v>699</v>
      </c>
      <c r="D145" s="15" t="s">
        <v>700</v>
      </c>
      <c r="E145" s="15" t="s">
        <v>701</v>
      </c>
      <c r="F145" s="16" t="s">
        <v>168</v>
      </c>
      <c r="G145" s="19">
        <v>14.24</v>
      </c>
      <c r="H145" s="20">
        <v>35.6</v>
      </c>
      <c r="I145" s="32"/>
      <c r="J145" s="31">
        <f t="shared" si="1"/>
        <v>506.94</v>
      </c>
      <c r="K145" t="s">
        <v>17</v>
      </c>
    </row>
    <row r="146" ht="86.05" customHeight="1" spans="1:11">
      <c r="A146" s="12" t="s">
        <v>364</v>
      </c>
      <c r="B146" s="14"/>
      <c r="C146" s="15" t="s">
        <v>702</v>
      </c>
      <c r="D146" s="15" t="s">
        <v>703</v>
      </c>
      <c r="E146" s="15" t="s">
        <v>704</v>
      </c>
      <c r="F146" s="16" t="s">
        <v>99</v>
      </c>
      <c r="G146" s="19">
        <v>0.193</v>
      </c>
      <c r="H146" s="20">
        <v>11042.49</v>
      </c>
      <c r="I146" s="32"/>
      <c r="J146" s="31">
        <f t="shared" si="1"/>
        <v>2131.2</v>
      </c>
      <c r="K146" t="s">
        <v>17</v>
      </c>
    </row>
    <row r="147" ht="27.9" customHeight="1" spans="1:11">
      <c r="A147" s="2" t="s">
        <v>7</v>
      </c>
      <c r="B147" s="2"/>
      <c r="C147" s="2"/>
      <c r="D147" s="2"/>
      <c r="E147" s="2"/>
      <c r="F147" s="2"/>
      <c r="G147" s="2"/>
      <c r="H147" s="2"/>
      <c r="I147" s="2"/>
      <c r="J147" s="21"/>
      <c r="K147" s="22" t="s">
        <v>17</v>
      </c>
    </row>
    <row r="148" ht="17.05" customHeight="1" spans="1:11">
      <c r="A148" s="3" t="s">
        <v>17</v>
      </c>
      <c r="B148" s="3"/>
      <c r="C148" s="3"/>
      <c r="D148" s="3"/>
      <c r="E148" s="3"/>
      <c r="F148" s="3"/>
      <c r="G148" s="3"/>
      <c r="H148" s="3"/>
      <c r="I148" s="3"/>
      <c r="J148" s="23"/>
      <c r="K148" s="22" t="s">
        <v>17</v>
      </c>
    </row>
    <row r="149" ht="17.05" customHeight="1" spans="1:11">
      <c r="A149" s="4" t="s">
        <v>484</v>
      </c>
      <c r="B149" s="4"/>
      <c r="C149" s="4"/>
      <c r="D149" s="4"/>
      <c r="E149" s="4"/>
      <c r="F149" s="4"/>
      <c r="G149" s="4"/>
      <c r="H149" s="4"/>
      <c r="I149" s="3" t="s">
        <v>705</v>
      </c>
      <c r="J149" s="23"/>
      <c r="K149" s="22" t="s">
        <v>17</v>
      </c>
    </row>
    <row r="150" ht="17.05" customHeight="1" spans="1:11">
      <c r="A150" s="5" t="s">
        <v>2</v>
      </c>
      <c r="B150" s="6"/>
      <c r="C150" s="7" t="s">
        <v>20</v>
      </c>
      <c r="D150" s="7" t="s">
        <v>21</v>
      </c>
      <c r="E150" s="7" t="s">
        <v>22</v>
      </c>
      <c r="F150" s="7" t="s">
        <v>23</v>
      </c>
      <c r="G150" s="7" t="s">
        <v>24</v>
      </c>
      <c r="H150" s="8" t="s">
        <v>25</v>
      </c>
      <c r="I150" s="24"/>
      <c r="J150" s="25"/>
      <c r="K150" s="26" t="s">
        <v>17</v>
      </c>
    </row>
    <row r="151" ht="17.05" customHeight="1" spans="1:11">
      <c r="A151" s="9"/>
      <c r="B151" s="10"/>
      <c r="C151" s="11"/>
      <c r="D151" s="11"/>
      <c r="E151" s="11"/>
      <c r="F151" s="11"/>
      <c r="G151" s="11"/>
      <c r="H151" s="8" t="s">
        <v>26</v>
      </c>
      <c r="I151" s="27"/>
      <c r="J151" s="28" t="s">
        <v>27</v>
      </c>
      <c r="K151" s="26" t="s">
        <v>17</v>
      </c>
    </row>
    <row r="152" ht="20.15" customHeight="1" spans="1:11">
      <c r="A152" s="12" t="s">
        <v>17</v>
      </c>
      <c r="B152" s="14"/>
      <c r="C152" s="15" t="s">
        <v>17</v>
      </c>
      <c r="D152" s="15" t="s">
        <v>706</v>
      </c>
      <c r="E152" s="15" t="s">
        <v>17</v>
      </c>
      <c r="F152" s="16" t="s">
        <v>17</v>
      </c>
      <c r="G152" s="17"/>
      <c r="H152" s="18"/>
      <c r="I152" s="30"/>
      <c r="J152" s="31"/>
      <c r="K152" t="s">
        <v>17</v>
      </c>
    </row>
    <row r="153" ht="62.8" customHeight="1" spans="1:11">
      <c r="A153" s="12" t="s">
        <v>368</v>
      </c>
      <c r="B153" s="14"/>
      <c r="C153" s="15" t="s">
        <v>707</v>
      </c>
      <c r="D153" s="15" t="s">
        <v>706</v>
      </c>
      <c r="E153" s="15" t="s">
        <v>708</v>
      </c>
      <c r="F153" s="16" t="s">
        <v>382</v>
      </c>
      <c r="G153" s="19">
        <v>1</v>
      </c>
      <c r="H153" s="20">
        <v>6697.36</v>
      </c>
      <c r="I153" s="32"/>
      <c r="J153" s="31">
        <f>H153*G153</f>
        <v>6697.36</v>
      </c>
      <c r="K153" t="s">
        <v>17</v>
      </c>
    </row>
    <row r="154" ht="20.15" customHeight="1" spans="1:11">
      <c r="A154" s="12" t="s">
        <v>17</v>
      </c>
      <c r="B154" s="14"/>
      <c r="C154" s="15" t="s">
        <v>17</v>
      </c>
      <c r="D154" s="15" t="s">
        <v>709</v>
      </c>
      <c r="E154" s="15" t="s">
        <v>17</v>
      </c>
      <c r="F154" s="16" t="s">
        <v>17</v>
      </c>
      <c r="G154" s="17"/>
      <c r="H154" s="18"/>
      <c r="I154" s="30"/>
      <c r="J154" s="31"/>
      <c r="K154" t="s">
        <v>17</v>
      </c>
    </row>
    <row r="155" ht="248.8" customHeight="1" spans="1:11">
      <c r="A155" s="12" t="s">
        <v>372</v>
      </c>
      <c r="B155" s="14"/>
      <c r="C155" s="15" t="s">
        <v>710</v>
      </c>
      <c r="D155" s="15" t="s">
        <v>709</v>
      </c>
      <c r="E155" s="15" t="s">
        <v>711</v>
      </c>
      <c r="F155" s="16" t="s">
        <v>363</v>
      </c>
      <c r="G155" s="19">
        <v>1</v>
      </c>
      <c r="H155" s="20">
        <v>3393.11</v>
      </c>
      <c r="I155" s="32"/>
      <c r="J155" s="31">
        <f>H155*G155</f>
        <v>3393.11</v>
      </c>
      <c r="K155" t="s">
        <v>17</v>
      </c>
    </row>
    <row r="156" ht="20.15" customHeight="1" spans="1:11">
      <c r="A156" s="12" t="s">
        <v>712</v>
      </c>
      <c r="B156" s="13"/>
      <c r="C156" s="13"/>
      <c r="D156" s="13"/>
      <c r="E156" s="13"/>
      <c r="F156" s="13"/>
      <c r="G156" s="13"/>
      <c r="H156" s="13"/>
      <c r="I156" s="13"/>
      <c r="J156" s="29"/>
      <c r="K156" t="s">
        <v>33</v>
      </c>
    </row>
    <row r="157" ht="27.9" customHeight="1" spans="1:11">
      <c r="A157" s="12" t="s">
        <v>375</v>
      </c>
      <c r="B157" s="14"/>
      <c r="C157" s="15" t="s">
        <v>713</v>
      </c>
      <c r="D157" s="15" t="s">
        <v>39</v>
      </c>
      <c r="E157" s="15" t="s">
        <v>348</v>
      </c>
      <c r="F157" s="16" t="s">
        <v>41</v>
      </c>
      <c r="G157" s="19">
        <v>75.526</v>
      </c>
      <c r="H157" s="20">
        <v>6.64</v>
      </c>
      <c r="I157" s="32"/>
      <c r="J157" s="31">
        <f>H157*G157</f>
        <v>501.49</v>
      </c>
      <c r="K157" t="s">
        <v>17</v>
      </c>
    </row>
    <row r="158" ht="97.65" customHeight="1" spans="1:11">
      <c r="A158" s="12" t="s">
        <v>378</v>
      </c>
      <c r="B158" s="14"/>
      <c r="C158" s="15" t="s">
        <v>714</v>
      </c>
      <c r="D158" s="15" t="s">
        <v>351</v>
      </c>
      <c r="E158" s="15" t="s">
        <v>352</v>
      </c>
      <c r="F158" s="16" t="s">
        <v>41</v>
      </c>
      <c r="G158" s="19">
        <v>60.395</v>
      </c>
      <c r="H158" s="20">
        <v>7.29</v>
      </c>
      <c r="I158" s="32"/>
      <c r="J158" s="31">
        <f>H158*G158</f>
        <v>440.28</v>
      </c>
      <c r="K158" t="s">
        <v>17</v>
      </c>
    </row>
    <row r="159" ht="51.15" customHeight="1" spans="1:11">
      <c r="A159" s="12" t="s">
        <v>385</v>
      </c>
      <c r="B159" s="14"/>
      <c r="C159" s="15" t="s">
        <v>715</v>
      </c>
      <c r="D159" s="15" t="s">
        <v>351</v>
      </c>
      <c r="E159" s="15" t="s">
        <v>716</v>
      </c>
      <c r="F159" s="16" t="s">
        <v>41</v>
      </c>
      <c r="G159" s="19">
        <v>3.579</v>
      </c>
      <c r="H159" s="20">
        <v>60.06</v>
      </c>
      <c r="I159" s="32"/>
      <c r="J159" s="31">
        <f>H159*G159</f>
        <v>214.95</v>
      </c>
      <c r="K159" t="s">
        <v>17</v>
      </c>
    </row>
    <row r="160" ht="51.15" customHeight="1" spans="1:11">
      <c r="A160" s="12" t="s">
        <v>389</v>
      </c>
      <c r="B160" s="14"/>
      <c r="C160" s="15" t="s">
        <v>717</v>
      </c>
      <c r="D160" s="15" t="s">
        <v>50</v>
      </c>
      <c r="E160" s="15" t="s">
        <v>358</v>
      </c>
      <c r="F160" s="16" t="s">
        <v>41</v>
      </c>
      <c r="G160" s="19">
        <v>6.106</v>
      </c>
      <c r="H160" s="20">
        <v>14.53</v>
      </c>
      <c r="I160" s="32"/>
      <c r="J160" s="31">
        <f>H160*G160</f>
        <v>88.72</v>
      </c>
      <c r="K160" t="s">
        <v>17</v>
      </c>
    </row>
    <row r="161" ht="20.15" customHeight="1" spans="1:11">
      <c r="A161" s="12" t="s">
        <v>17</v>
      </c>
      <c r="B161" s="14"/>
      <c r="C161" s="15" t="s">
        <v>17</v>
      </c>
      <c r="D161" s="15" t="s">
        <v>429</v>
      </c>
      <c r="E161" s="15" t="s">
        <v>17</v>
      </c>
      <c r="F161" s="16" t="s">
        <v>17</v>
      </c>
      <c r="G161" s="17"/>
      <c r="H161" s="18"/>
      <c r="I161" s="30"/>
      <c r="J161" s="31"/>
      <c r="K161" t="s">
        <v>17</v>
      </c>
    </row>
    <row r="162" ht="97.65" customHeight="1" spans="1:11">
      <c r="A162" s="12" t="s">
        <v>391</v>
      </c>
      <c r="B162" s="14"/>
      <c r="C162" s="15" t="s">
        <v>718</v>
      </c>
      <c r="D162" s="15" t="s">
        <v>429</v>
      </c>
      <c r="E162" s="15" t="s">
        <v>719</v>
      </c>
      <c r="F162" s="16" t="s">
        <v>382</v>
      </c>
      <c r="G162" s="19">
        <v>5</v>
      </c>
      <c r="H162" s="20">
        <v>1951.8</v>
      </c>
      <c r="I162" s="32"/>
      <c r="J162" s="31">
        <f>H162*G162</f>
        <v>9759</v>
      </c>
      <c r="K162" t="s">
        <v>17</v>
      </c>
    </row>
    <row r="163" ht="27.9" customHeight="1" spans="1:11">
      <c r="A163" s="2" t="s">
        <v>7</v>
      </c>
      <c r="B163" s="2"/>
      <c r="C163" s="2"/>
      <c r="D163" s="2"/>
      <c r="E163" s="2"/>
      <c r="F163" s="2"/>
      <c r="G163" s="2"/>
      <c r="H163" s="2"/>
      <c r="I163" s="2"/>
      <c r="J163" s="21"/>
      <c r="K163" s="22" t="s">
        <v>17</v>
      </c>
    </row>
    <row r="164" ht="17.05" customHeight="1" spans="1:11">
      <c r="A164" s="3" t="s">
        <v>17</v>
      </c>
      <c r="B164" s="3"/>
      <c r="C164" s="3"/>
      <c r="D164" s="3"/>
      <c r="E164" s="3"/>
      <c r="F164" s="3"/>
      <c r="G164" s="3"/>
      <c r="H164" s="3"/>
      <c r="I164" s="3"/>
      <c r="J164" s="23"/>
      <c r="K164" s="22" t="s">
        <v>17</v>
      </c>
    </row>
    <row r="165" ht="17.05" customHeight="1" spans="1:11">
      <c r="A165" s="4" t="s">
        <v>484</v>
      </c>
      <c r="B165" s="4"/>
      <c r="C165" s="4"/>
      <c r="D165" s="4"/>
      <c r="E165" s="4"/>
      <c r="F165" s="4"/>
      <c r="G165" s="4"/>
      <c r="H165" s="4"/>
      <c r="I165" s="3" t="s">
        <v>720</v>
      </c>
      <c r="J165" s="23"/>
      <c r="K165" s="22" t="s">
        <v>17</v>
      </c>
    </row>
    <row r="166" ht="17.05" customHeight="1" spans="1:11">
      <c r="A166" s="5" t="s">
        <v>2</v>
      </c>
      <c r="B166" s="6"/>
      <c r="C166" s="7" t="s">
        <v>20</v>
      </c>
      <c r="D166" s="7" t="s">
        <v>21</v>
      </c>
      <c r="E166" s="7" t="s">
        <v>22</v>
      </c>
      <c r="F166" s="7" t="s">
        <v>23</v>
      </c>
      <c r="G166" s="7" t="s">
        <v>24</v>
      </c>
      <c r="H166" s="8" t="s">
        <v>25</v>
      </c>
      <c r="I166" s="24"/>
      <c r="J166" s="25"/>
      <c r="K166" s="26" t="s">
        <v>17</v>
      </c>
    </row>
    <row r="167" ht="17.05" customHeight="1" spans="1:11">
      <c r="A167" s="9"/>
      <c r="B167" s="10"/>
      <c r="C167" s="11"/>
      <c r="D167" s="11"/>
      <c r="E167" s="11"/>
      <c r="F167" s="11"/>
      <c r="G167" s="11"/>
      <c r="H167" s="8" t="s">
        <v>26</v>
      </c>
      <c r="I167" s="27"/>
      <c r="J167" s="28" t="s">
        <v>27</v>
      </c>
      <c r="K167" s="26" t="s">
        <v>17</v>
      </c>
    </row>
    <row r="168" ht="62.8" customHeight="1" spans="1:11">
      <c r="A168" s="12" t="s">
        <v>17</v>
      </c>
      <c r="B168" s="14"/>
      <c r="C168" s="15" t="s">
        <v>17</v>
      </c>
      <c r="D168" s="15" t="s">
        <v>17</v>
      </c>
      <c r="E168" s="15" t="s">
        <v>721</v>
      </c>
      <c r="F168" s="16" t="s">
        <v>17</v>
      </c>
      <c r="G168" s="17"/>
      <c r="H168" s="18"/>
      <c r="I168" s="30"/>
      <c r="J168" s="31"/>
      <c r="K168" t="s">
        <v>17</v>
      </c>
    </row>
    <row r="169" ht="20.15" customHeight="1" spans="1:11">
      <c r="A169" s="12" t="s">
        <v>17</v>
      </c>
      <c r="B169" s="14"/>
      <c r="C169" s="15" t="s">
        <v>17</v>
      </c>
      <c r="D169" s="15" t="s">
        <v>722</v>
      </c>
      <c r="E169" s="15" t="s">
        <v>17</v>
      </c>
      <c r="F169" s="16" t="s">
        <v>17</v>
      </c>
      <c r="G169" s="17"/>
      <c r="H169" s="18"/>
      <c r="I169" s="30"/>
      <c r="J169" s="31"/>
      <c r="K169" t="s">
        <v>17</v>
      </c>
    </row>
    <row r="170" ht="213.9" customHeight="1" spans="1:11">
      <c r="A170" s="12" t="s">
        <v>394</v>
      </c>
      <c r="B170" s="14"/>
      <c r="C170" s="15" t="s">
        <v>723</v>
      </c>
      <c r="D170" s="15" t="s">
        <v>724</v>
      </c>
      <c r="E170" s="15" t="s">
        <v>725</v>
      </c>
      <c r="F170" s="16" t="s">
        <v>382</v>
      </c>
      <c r="G170" s="19">
        <v>3</v>
      </c>
      <c r="H170" s="20">
        <v>2084.74</v>
      </c>
      <c r="I170" s="32"/>
      <c r="J170" s="31">
        <f>H170*G170</f>
        <v>6254.22</v>
      </c>
      <c r="K170" t="s">
        <v>17</v>
      </c>
    </row>
    <row r="171" ht="74.4" customHeight="1" spans="1:11">
      <c r="A171" s="12" t="s">
        <v>397</v>
      </c>
      <c r="B171" s="14"/>
      <c r="C171" s="15" t="s">
        <v>726</v>
      </c>
      <c r="D171" s="15" t="s">
        <v>249</v>
      </c>
      <c r="E171" s="15" t="s">
        <v>727</v>
      </c>
      <c r="F171" s="16" t="s">
        <v>168</v>
      </c>
      <c r="G171" s="19">
        <v>47.06</v>
      </c>
      <c r="H171" s="20">
        <v>118.67</v>
      </c>
      <c r="I171" s="32"/>
      <c r="J171" s="31">
        <f>H171*G171</f>
        <v>5584.61</v>
      </c>
      <c r="K171" t="s">
        <v>17</v>
      </c>
    </row>
    <row r="172" ht="27.9" customHeight="1" spans="1:11">
      <c r="A172" s="12" t="s">
        <v>403</v>
      </c>
      <c r="B172" s="14"/>
      <c r="C172" s="15" t="s">
        <v>728</v>
      </c>
      <c r="D172" s="15" t="s">
        <v>729</v>
      </c>
      <c r="E172" s="15" t="s">
        <v>730</v>
      </c>
      <c r="F172" s="16" t="s">
        <v>41</v>
      </c>
      <c r="G172" s="19">
        <v>2.123</v>
      </c>
      <c r="H172" s="20">
        <v>1437.22</v>
      </c>
      <c r="I172" s="32"/>
      <c r="J172" s="31">
        <f>H172*G172</f>
        <v>3051.22</v>
      </c>
      <c r="K172" t="s">
        <v>17</v>
      </c>
    </row>
    <row r="173" ht="27.9" customHeight="1" spans="1:11">
      <c r="A173" s="12" t="s">
        <v>409</v>
      </c>
      <c r="B173" s="14"/>
      <c r="C173" s="15" t="s">
        <v>731</v>
      </c>
      <c r="D173" s="15" t="s">
        <v>97</v>
      </c>
      <c r="E173" s="15" t="s">
        <v>732</v>
      </c>
      <c r="F173" s="16" t="s">
        <v>99</v>
      </c>
      <c r="G173" s="19">
        <v>0.01</v>
      </c>
      <c r="H173" s="20">
        <v>5684.42</v>
      </c>
      <c r="I173" s="32"/>
      <c r="J173" s="31">
        <f>H173*G173</f>
        <v>56.84</v>
      </c>
      <c r="K173" t="s">
        <v>17</v>
      </c>
    </row>
    <row r="174" ht="27.9" customHeight="1" spans="1:11">
      <c r="A174" s="12" t="s">
        <v>411</v>
      </c>
      <c r="B174" s="14"/>
      <c r="C174" s="15" t="s">
        <v>733</v>
      </c>
      <c r="D174" s="15" t="s">
        <v>97</v>
      </c>
      <c r="E174" s="15" t="s">
        <v>734</v>
      </c>
      <c r="F174" s="16" t="s">
        <v>99</v>
      </c>
      <c r="G174" s="19">
        <v>0.304</v>
      </c>
      <c r="H174" s="20">
        <v>4749.74</v>
      </c>
      <c r="I174" s="32"/>
      <c r="J174" s="31">
        <f>H174*G174</f>
        <v>1443.92</v>
      </c>
      <c r="K174" t="s">
        <v>17</v>
      </c>
    </row>
    <row r="175" ht="20.15" customHeight="1" spans="1:11">
      <c r="A175" s="12" t="s">
        <v>345</v>
      </c>
      <c r="B175" s="13"/>
      <c r="C175" s="13"/>
      <c r="D175" s="13"/>
      <c r="E175" s="13"/>
      <c r="F175" s="13"/>
      <c r="G175" s="13"/>
      <c r="H175" s="13"/>
      <c r="I175" s="13"/>
      <c r="J175" s="29"/>
      <c r="K175" t="s">
        <v>33</v>
      </c>
    </row>
    <row r="176" ht="27.9" customHeight="1" spans="1:11">
      <c r="A176" s="12" t="s">
        <v>413</v>
      </c>
      <c r="B176" s="14"/>
      <c r="C176" s="15" t="s">
        <v>735</v>
      </c>
      <c r="D176" s="15" t="s">
        <v>39</v>
      </c>
      <c r="E176" s="15" t="s">
        <v>348</v>
      </c>
      <c r="F176" s="16" t="s">
        <v>41</v>
      </c>
      <c r="G176" s="19">
        <v>51.144</v>
      </c>
      <c r="H176" s="20">
        <v>7.11</v>
      </c>
      <c r="I176" s="32"/>
      <c r="J176" s="31">
        <f>H176*G176</f>
        <v>363.63</v>
      </c>
      <c r="K176" t="s">
        <v>17</v>
      </c>
    </row>
    <row r="177" ht="97.65" customHeight="1" spans="1:11">
      <c r="A177" s="12" t="s">
        <v>416</v>
      </c>
      <c r="B177" s="14"/>
      <c r="C177" s="15" t="s">
        <v>736</v>
      </c>
      <c r="D177" s="15" t="s">
        <v>351</v>
      </c>
      <c r="E177" s="15" t="s">
        <v>352</v>
      </c>
      <c r="F177" s="16" t="s">
        <v>41</v>
      </c>
      <c r="G177" s="19">
        <v>10.207</v>
      </c>
      <c r="H177" s="20">
        <v>7.29</v>
      </c>
      <c r="I177" s="32"/>
      <c r="J177" s="31">
        <f>H177*G177</f>
        <v>74.41</v>
      </c>
      <c r="K177" t="s">
        <v>17</v>
      </c>
    </row>
    <row r="178" ht="51.15" customHeight="1" spans="1:11">
      <c r="A178" s="12" t="s">
        <v>418</v>
      </c>
      <c r="B178" s="14"/>
      <c r="C178" s="15" t="s">
        <v>737</v>
      </c>
      <c r="D178" s="15" t="s">
        <v>351</v>
      </c>
      <c r="E178" s="15" t="s">
        <v>716</v>
      </c>
      <c r="F178" s="16" t="s">
        <v>41</v>
      </c>
      <c r="G178" s="19">
        <v>11.258</v>
      </c>
      <c r="H178" s="20">
        <v>60.06</v>
      </c>
      <c r="I178" s="32"/>
      <c r="J178" s="31">
        <f>H178*G178</f>
        <v>676.16</v>
      </c>
      <c r="K178" t="s">
        <v>17</v>
      </c>
    </row>
    <row r="179" ht="51.15" customHeight="1" spans="1:11">
      <c r="A179" s="12" t="s">
        <v>424</v>
      </c>
      <c r="B179" s="14"/>
      <c r="C179" s="15" t="s">
        <v>738</v>
      </c>
      <c r="D179" s="15" t="s">
        <v>50</v>
      </c>
      <c r="E179" s="15" t="s">
        <v>358</v>
      </c>
      <c r="F179" s="16" t="s">
        <v>41</v>
      </c>
      <c r="G179" s="19">
        <v>39.412</v>
      </c>
      <c r="H179" s="20">
        <v>14.53</v>
      </c>
      <c r="I179" s="32"/>
      <c r="J179" s="31">
        <f>H179*G179</f>
        <v>572.66</v>
      </c>
      <c r="K179" t="s">
        <v>17</v>
      </c>
    </row>
    <row r="180" ht="27.9" customHeight="1" spans="1:11">
      <c r="A180" s="2" t="s">
        <v>7</v>
      </c>
      <c r="B180" s="2"/>
      <c r="C180" s="2"/>
      <c r="D180" s="2"/>
      <c r="E180" s="2"/>
      <c r="F180" s="2"/>
      <c r="G180" s="2"/>
      <c r="H180" s="2"/>
      <c r="I180" s="2"/>
      <c r="J180" s="21"/>
      <c r="K180" s="22" t="s">
        <v>17</v>
      </c>
    </row>
    <row r="181" ht="17.05" customHeight="1" spans="1:11">
      <c r="A181" s="3" t="s">
        <v>17</v>
      </c>
      <c r="B181" s="3"/>
      <c r="C181" s="3"/>
      <c r="D181" s="3"/>
      <c r="E181" s="3"/>
      <c r="F181" s="3"/>
      <c r="G181" s="3"/>
      <c r="H181" s="3"/>
      <c r="I181" s="3"/>
      <c r="J181" s="23"/>
      <c r="K181" s="22" t="s">
        <v>17</v>
      </c>
    </row>
    <row r="182" ht="17.05" customHeight="1" spans="1:11">
      <c r="A182" s="4" t="s">
        <v>484</v>
      </c>
      <c r="B182" s="4"/>
      <c r="C182" s="4"/>
      <c r="D182" s="4"/>
      <c r="E182" s="4"/>
      <c r="F182" s="4"/>
      <c r="G182" s="4"/>
      <c r="H182" s="4"/>
      <c r="I182" s="3" t="s">
        <v>739</v>
      </c>
      <c r="J182" s="23"/>
      <c r="K182" s="22" t="s">
        <v>17</v>
      </c>
    </row>
    <row r="183" ht="17.05" customHeight="1" spans="1:11">
      <c r="A183" s="5" t="s">
        <v>2</v>
      </c>
      <c r="B183" s="6"/>
      <c r="C183" s="7" t="s">
        <v>20</v>
      </c>
      <c r="D183" s="7" t="s">
        <v>21</v>
      </c>
      <c r="E183" s="7" t="s">
        <v>22</v>
      </c>
      <c r="F183" s="7" t="s">
        <v>23</v>
      </c>
      <c r="G183" s="7" t="s">
        <v>24</v>
      </c>
      <c r="H183" s="8" t="s">
        <v>25</v>
      </c>
      <c r="I183" s="24"/>
      <c r="J183" s="25"/>
      <c r="K183" s="26" t="s">
        <v>17</v>
      </c>
    </row>
    <row r="184" ht="17.05" customHeight="1" spans="1:11">
      <c r="A184" s="9"/>
      <c r="B184" s="10"/>
      <c r="C184" s="11"/>
      <c r="D184" s="11"/>
      <c r="E184" s="11"/>
      <c r="F184" s="11"/>
      <c r="G184" s="11"/>
      <c r="H184" s="8" t="s">
        <v>26</v>
      </c>
      <c r="I184" s="27"/>
      <c r="J184" s="28" t="s">
        <v>27</v>
      </c>
      <c r="K184" s="26" t="s">
        <v>17</v>
      </c>
    </row>
    <row r="185" ht="20.15" customHeight="1" spans="1:11">
      <c r="A185" s="12" t="s">
        <v>17</v>
      </c>
      <c r="B185" s="14"/>
      <c r="C185" s="15" t="s">
        <v>17</v>
      </c>
      <c r="D185" s="15" t="s">
        <v>740</v>
      </c>
      <c r="E185" s="15" t="s">
        <v>17</v>
      </c>
      <c r="F185" s="16" t="s">
        <v>17</v>
      </c>
      <c r="G185" s="17"/>
      <c r="H185" s="18"/>
      <c r="I185" s="30"/>
      <c r="J185" s="31"/>
      <c r="K185" t="s">
        <v>17</v>
      </c>
    </row>
    <row r="186" ht="155.8" customHeight="1" spans="1:11">
      <c r="A186" s="12" t="s">
        <v>427</v>
      </c>
      <c r="B186" s="14"/>
      <c r="C186" s="15" t="s">
        <v>741</v>
      </c>
      <c r="D186" s="15" t="s">
        <v>380</v>
      </c>
      <c r="E186" s="15" t="s">
        <v>742</v>
      </c>
      <c r="F186" s="16" t="s">
        <v>382</v>
      </c>
      <c r="G186" s="19">
        <v>5</v>
      </c>
      <c r="H186" s="20">
        <v>795.53</v>
      </c>
      <c r="I186" s="32"/>
      <c r="J186" s="31">
        <f>H186*G186</f>
        <v>3977.65</v>
      </c>
      <c r="K186" t="s">
        <v>17</v>
      </c>
    </row>
    <row r="187" ht="20.15" customHeight="1" spans="1:11">
      <c r="A187" s="12" t="s">
        <v>17</v>
      </c>
      <c r="B187" s="14"/>
      <c r="C187" s="15" t="s">
        <v>17</v>
      </c>
      <c r="D187" s="15" t="s">
        <v>743</v>
      </c>
      <c r="E187" s="15" t="s">
        <v>17</v>
      </c>
      <c r="F187" s="16" t="s">
        <v>17</v>
      </c>
      <c r="G187" s="17"/>
      <c r="H187" s="18"/>
      <c r="I187" s="30"/>
      <c r="J187" s="31"/>
      <c r="K187" t="s">
        <v>17</v>
      </c>
    </row>
    <row r="188" ht="120.9" customHeight="1" spans="1:11">
      <c r="A188" s="12" t="s">
        <v>432</v>
      </c>
      <c r="B188" s="14"/>
      <c r="C188" s="15" t="s">
        <v>744</v>
      </c>
      <c r="D188" s="15" t="s">
        <v>745</v>
      </c>
      <c r="E188" s="15" t="s">
        <v>746</v>
      </c>
      <c r="F188" s="16" t="s">
        <v>363</v>
      </c>
      <c r="G188" s="19">
        <v>3</v>
      </c>
      <c r="H188" s="20">
        <v>3596.79</v>
      </c>
      <c r="I188" s="32"/>
      <c r="J188" s="31">
        <f>H188*G188</f>
        <v>10790.37</v>
      </c>
      <c r="K188" t="s">
        <v>17</v>
      </c>
    </row>
    <row r="189" ht="109.3" customHeight="1" spans="1:11">
      <c r="A189" s="12" t="s">
        <v>439</v>
      </c>
      <c r="B189" s="14"/>
      <c r="C189" s="15" t="s">
        <v>747</v>
      </c>
      <c r="D189" s="15" t="s">
        <v>745</v>
      </c>
      <c r="E189" s="15" t="s">
        <v>748</v>
      </c>
      <c r="F189" s="16" t="s">
        <v>363</v>
      </c>
      <c r="G189" s="19">
        <v>2</v>
      </c>
      <c r="H189" s="20">
        <v>4492.31</v>
      </c>
      <c r="I189" s="32"/>
      <c r="J189" s="31">
        <f>H189*G189</f>
        <v>8984.62</v>
      </c>
      <c r="K189" t="s">
        <v>17</v>
      </c>
    </row>
    <row r="190" ht="20.15" customHeight="1" spans="1:11">
      <c r="A190" s="12" t="s">
        <v>17</v>
      </c>
      <c r="B190" s="14"/>
      <c r="C190" s="15" t="s">
        <v>17</v>
      </c>
      <c r="D190" s="15" t="s">
        <v>749</v>
      </c>
      <c r="E190" s="15" t="s">
        <v>17</v>
      </c>
      <c r="F190" s="16" t="s">
        <v>17</v>
      </c>
      <c r="G190" s="17"/>
      <c r="H190" s="18"/>
      <c r="I190" s="30"/>
      <c r="J190" s="31"/>
      <c r="K190" t="s">
        <v>17</v>
      </c>
    </row>
    <row r="191" ht="27.9" customHeight="1" spans="1:11">
      <c r="A191" s="12" t="s">
        <v>750</v>
      </c>
      <c r="B191" s="14"/>
      <c r="C191" s="15" t="s">
        <v>751</v>
      </c>
      <c r="D191" s="15" t="s">
        <v>43</v>
      </c>
      <c r="E191" s="15" t="s">
        <v>752</v>
      </c>
      <c r="F191" s="16" t="s">
        <v>41</v>
      </c>
      <c r="G191" s="19">
        <v>22.032</v>
      </c>
      <c r="H191" s="20">
        <v>6.67</v>
      </c>
      <c r="I191" s="32"/>
      <c r="J191" s="31">
        <f>H191*G191</f>
        <v>146.95</v>
      </c>
      <c r="K191" t="s">
        <v>17</v>
      </c>
    </row>
    <row r="192" ht="97.65" customHeight="1" spans="1:11">
      <c r="A192" s="12" t="s">
        <v>753</v>
      </c>
      <c r="B192" s="14"/>
      <c r="C192" s="15" t="s">
        <v>754</v>
      </c>
      <c r="D192" s="15" t="s">
        <v>351</v>
      </c>
      <c r="E192" s="15" t="s">
        <v>352</v>
      </c>
      <c r="F192" s="16" t="s">
        <v>41</v>
      </c>
      <c r="G192" s="19">
        <v>16.512</v>
      </c>
      <c r="H192" s="20">
        <v>7.29</v>
      </c>
      <c r="I192" s="32"/>
      <c r="J192" s="31">
        <f>H192*G192</f>
        <v>120.37</v>
      </c>
      <c r="K192" t="s">
        <v>17</v>
      </c>
    </row>
    <row r="193" ht="51.15" customHeight="1" spans="1:11">
      <c r="A193" s="12" t="s">
        <v>755</v>
      </c>
      <c r="B193" s="14"/>
      <c r="C193" s="15" t="s">
        <v>756</v>
      </c>
      <c r="D193" s="15" t="s">
        <v>50</v>
      </c>
      <c r="E193" s="15" t="s">
        <v>358</v>
      </c>
      <c r="F193" s="16" t="s">
        <v>41</v>
      </c>
      <c r="G193" s="19">
        <v>3.053</v>
      </c>
      <c r="H193" s="20">
        <v>14.53</v>
      </c>
      <c r="I193" s="32"/>
      <c r="J193" s="31">
        <f>H193*G193</f>
        <v>44.36</v>
      </c>
      <c r="K193" t="s">
        <v>17</v>
      </c>
    </row>
    <row r="194" ht="86.05" customHeight="1" spans="1:11">
      <c r="A194" s="12" t="s">
        <v>757</v>
      </c>
      <c r="B194" s="14"/>
      <c r="C194" s="15" t="s">
        <v>758</v>
      </c>
      <c r="D194" s="15" t="s">
        <v>361</v>
      </c>
      <c r="E194" s="15" t="s">
        <v>759</v>
      </c>
      <c r="F194" s="16" t="s">
        <v>363</v>
      </c>
      <c r="G194" s="19">
        <v>4</v>
      </c>
      <c r="H194" s="20">
        <v>4160.41</v>
      </c>
      <c r="I194" s="32"/>
      <c r="J194" s="31">
        <f>H194*G194</f>
        <v>16641.64</v>
      </c>
      <c r="K194" t="s">
        <v>17</v>
      </c>
    </row>
    <row r="195" ht="27.9" customHeight="1" spans="1:11">
      <c r="A195" s="2" t="s">
        <v>7</v>
      </c>
      <c r="B195" s="2"/>
      <c r="C195" s="2"/>
      <c r="D195" s="2"/>
      <c r="E195" s="2"/>
      <c r="F195" s="2"/>
      <c r="G195" s="2"/>
      <c r="H195" s="2"/>
      <c r="I195" s="2"/>
      <c r="J195" s="21"/>
      <c r="K195" s="22" t="s">
        <v>17</v>
      </c>
    </row>
    <row r="196" ht="17.05" customHeight="1" spans="1:11">
      <c r="A196" s="3" t="s">
        <v>17</v>
      </c>
      <c r="B196" s="3"/>
      <c r="C196" s="3"/>
      <c r="D196" s="3"/>
      <c r="E196" s="3"/>
      <c r="F196" s="3"/>
      <c r="G196" s="3"/>
      <c r="H196" s="3"/>
      <c r="I196" s="3"/>
      <c r="J196" s="23"/>
      <c r="K196" s="22" t="s">
        <v>17</v>
      </c>
    </row>
    <row r="197" ht="17.05" customHeight="1" spans="1:11">
      <c r="A197" s="4" t="s">
        <v>484</v>
      </c>
      <c r="B197" s="4"/>
      <c r="C197" s="4"/>
      <c r="D197" s="4"/>
      <c r="E197" s="4"/>
      <c r="F197" s="4"/>
      <c r="G197" s="4"/>
      <c r="H197" s="4"/>
      <c r="I197" s="3" t="s">
        <v>760</v>
      </c>
      <c r="J197" s="23"/>
      <c r="K197" s="22" t="s">
        <v>17</v>
      </c>
    </row>
    <row r="198" ht="17.05" customHeight="1" spans="1:11">
      <c r="A198" s="5" t="s">
        <v>2</v>
      </c>
      <c r="B198" s="6"/>
      <c r="C198" s="7" t="s">
        <v>20</v>
      </c>
      <c r="D198" s="7" t="s">
        <v>21</v>
      </c>
      <c r="E198" s="7" t="s">
        <v>22</v>
      </c>
      <c r="F198" s="7" t="s">
        <v>23</v>
      </c>
      <c r="G198" s="7" t="s">
        <v>24</v>
      </c>
      <c r="H198" s="8" t="s">
        <v>25</v>
      </c>
      <c r="I198" s="24"/>
      <c r="J198" s="25"/>
      <c r="K198" s="26" t="s">
        <v>17</v>
      </c>
    </row>
    <row r="199" ht="17.05" customHeight="1" spans="1:11">
      <c r="A199" s="9"/>
      <c r="B199" s="10"/>
      <c r="C199" s="11"/>
      <c r="D199" s="11"/>
      <c r="E199" s="11"/>
      <c r="F199" s="11"/>
      <c r="G199" s="11"/>
      <c r="H199" s="8" t="s">
        <v>26</v>
      </c>
      <c r="I199" s="27"/>
      <c r="J199" s="28" t="s">
        <v>27</v>
      </c>
      <c r="K199" s="26" t="s">
        <v>17</v>
      </c>
    </row>
    <row r="200" ht="27.9" customHeight="1" spans="1:11">
      <c r="A200" s="12" t="s">
        <v>17</v>
      </c>
      <c r="B200" s="14"/>
      <c r="C200" s="15" t="s">
        <v>17</v>
      </c>
      <c r="D200" s="15" t="s">
        <v>17</v>
      </c>
      <c r="E200" s="15" t="s">
        <v>761</v>
      </c>
      <c r="F200" s="16" t="s">
        <v>17</v>
      </c>
      <c r="G200" s="17"/>
      <c r="H200" s="18"/>
      <c r="I200" s="30"/>
      <c r="J200" s="31"/>
      <c r="K200" t="s">
        <v>17</v>
      </c>
    </row>
    <row r="201" ht="27.9" customHeight="1" spans="1:11">
      <c r="A201" s="12" t="s">
        <v>762</v>
      </c>
      <c r="B201" s="14"/>
      <c r="C201" s="15" t="s">
        <v>763</v>
      </c>
      <c r="D201" s="15" t="s">
        <v>206</v>
      </c>
      <c r="E201" s="15" t="s">
        <v>377</v>
      </c>
      <c r="F201" s="16" t="s">
        <v>168</v>
      </c>
      <c r="G201" s="19">
        <v>253.36</v>
      </c>
      <c r="H201" s="20">
        <v>35.16</v>
      </c>
      <c r="I201" s="32"/>
      <c r="J201" s="31">
        <f t="shared" ref="J201:J215" si="2">H201*G201</f>
        <v>8908.14</v>
      </c>
      <c r="K201" t="s">
        <v>17</v>
      </c>
    </row>
    <row r="202" ht="27.9" customHeight="1" spans="1:11">
      <c r="A202" s="12" t="s">
        <v>764</v>
      </c>
      <c r="B202" s="14"/>
      <c r="C202" s="15" t="s">
        <v>765</v>
      </c>
      <c r="D202" s="15" t="s">
        <v>206</v>
      </c>
      <c r="E202" s="15" t="s">
        <v>766</v>
      </c>
      <c r="F202" s="16" t="s">
        <v>168</v>
      </c>
      <c r="G202" s="19">
        <v>47.32</v>
      </c>
      <c r="H202" s="20">
        <v>26.52</v>
      </c>
      <c r="I202" s="32"/>
      <c r="J202" s="31">
        <f t="shared" si="2"/>
        <v>1254.93</v>
      </c>
      <c r="K202" t="s">
        <v>17</v>
      </c>
    </row>
    <row r="203" ht="27.9" customHeight="1" spans="1:11">
      <c r="A203" s="12" t="s">
        <v>767</v>
      </c>
      <c r="B203" s="14"/>
      <c r="C203" s="15" t="s">
        <v>768</v>
      </c>
      <c r="D203" s="15" t="s">
        <v>206</v>
      </c>
      <c r="E203" s="15" t="s">
        <v>374</v>
      </c>
      <c r="F203" s="16" t="s">
        <v>168</v>
      </c>
      <c r="G203" s="19">
        <v>112.73</v>
      </c>
      <c r="H203" s="20">
        <v>12.21</v>
      </c>
      <c r="I203" s="32"/>
      <c r="J203" s="31">
        <f t="shared" si="2"/>
        <v>1376.43</v>
      </c>
      <c r="K203" t="s">
        <v>17</v>
      </c>
    </row>
    <row r="204" ht="74.4" customHeight="1" spans="1:11">
      <c r="A204" s="12" t="s">
        <v>769</v>
      </c>
      <c r="B204" s="14"/>
      <c r="C204" s="15" t="s">
        <v>770</v>
      </c>
      <c r="D204" s="15" t="s">
        <v>387</v>
      </c>
      <c r="E204" s="15" t="s">
        <v>771</v>
      </c>
      <c r="F204" s="16" t="s">
        <v>168</v>
      </c>
      <c r="G204" s="19">
        <v>205</v>
      </c>
      <c r="H204" s="20">
        <v>32.78</v>
      </c>
      <c r="I204" s="32"/>
      <c r="J204" s="31">
        <f t="shared" si="2"/>
        <v>6719.9</v>
      </c>
      <c r="K204" t="s">
        <v>17</v>
      </c>
    </row>
    <row r="205" ht="27.9" customHeight="1" spans="1:11">
      <c r="A205" s="12" t="s">
        <v>772</v>
      </c>
      <c r="B205" s="14"/>
      <c r="C205" s="15" t="s">
        <v>773</v>
      </c>
      <c r="D205" s="15" t="s">
        <v>370</v>
      </c>
      <c r="E205" s="15" t="s">
        <v>371</v>
      </c>
      <c r="F205" s="16" t="s">
        <v>129</v>
      </c>
      <c r="G205" s="19">
        <v>8</v>
      </c>
      <c r="H205" s="20">
        <v>145.58</v>
      </c>
      <c r="I205" s="32"/>
      <c r="J205" s="31">
        <f t="shared" si="2"/>
        <v>1164.64</v>
      </c>
      <c r="K205" t="s">
        <v>17</v>
      </c>
    </row>
    <row r="206" ht="74.4" customHeight="1" spans="1:11">
      <c r="A206" s="12" t="s">
        <v>774</v>
      </c>
      <c r="B206" s="14"/>
      <c r="C206" s="15" t="s">
        <v>775</v>
      </c>
      <c r="D206" s="15" t="s">
        <v>387</v>
      </c>
      <c r="E206" s="15" t="s">
        <v>776</v>
      </c>
      <c r="F206" s="16" t="s">
        <v>168</v>
      </c>
      <c r="G206" s="19">
        <v>1640</v>
      </c>
      <c r="H206" s="20">
        <v>26.53</v>
      </c>
      <c r="I206" s="32"/>
      <c r="J206" s="31">
        <f t="shared" si="2"/>
        <v>43509.2</v>
      </c>
      <c r="K206" t="s">
        <v>17</v>
      </c>
    </row>
    <row r="207" ht="27.9" customHeight="1" spans="1:11">
      <c r="A207" s="12" t="s">
        <v>777</v>
      </c>
      <c r="B207" s="14"/>
      <c r="C207" s="15" t="s">
        <v>778</v>
      </c>
      <c r="D207" s="15" t="s">
        <v>370</v>
      </c>
      <c r="E207" s="15" t="s">
        <v>371</v>
      </c>
      <c r="F207" s="16" t="s">
        <v>129</v>
      </c>
      <c r="G207" s="19">
        <v>16</v>
      </c>
      <c r="H207" s="20">
        <v>145.58</v>
      </c>
      <c r="I207" s="32"/>
      <c r="J207" s="31">
        <f t="shared" si="2"/>
        <v>2329.28</v>
      </c>
      <c r="K207" t="s">
        <v>17</v>
      </c>
    </row>
    <row r="208" ht="74.4" customHeight="1" spans="1:11">
      <c r="A208" s="12" t="s">
        <v>779</v>
      </c>
      <c r="B208" s="14"/>
      <c r="C208" s="15" t="s">
        <v>780</v>
      </c>
      <c r="D208" s="15" t="s">
        <v>387</v>
      </c>
      <c r="E208" s="15" t="s">
        <v>781</v>
      </c>
      <c r="F208" s="16" t="s">
        <v>168</v>
      </c>
      <c r="G208" s="19">
        <v>138.088</v>
      </c>
      <c r="H208" s="20">
        <v>23.16</v>
      </c>
      <c r="I208" s="32"/>
      <c r="J208" s="31">
        <f t="shared" si="2"/>
        <v>3198.12</v>
      </c>
      <c r="K208" t="s">
        <v>17</v>
      </c>
    </row>
    <row r="209" ht="27.9" customHeight="1" spans="1:11">
      <c r="A209" s="12" t="s">
        <v>782</v>
      </c>
      <c r="B209" s="14"/>
      <c r="C209" s="15" t="s">
        <v>783</v>
      </c>
      <c r="D209" s="15" t="s">
        <v>370</v>
      </c>
      <c r="E209" s="15" t="s">
        <v>371</v>
      </c>
      <c r="F209" s="16" t="s">
        <v>129</v>
      </c>
      <c r="G209" s="19">
        <v>4</v>
      </c>
      <c r="H209" s="20">
        <v>145.58</v>
      </c>
      <c r="I209" s="32"/>
      <c r="J209" s="31">
        <f t="shared" si="2"/>
        <v>582.32</v>
      </c>
      <c r="K209" t="s">
        <v>17</v>
      </c>
    </row>
    <row r="210" ht="86.05" customHeight="1" spans="1:11">
      <c r="A210" s="12" t="s">
        <v>784</v>
      </c>
      <c r="B210" s="14"/>
      <c r="C210" s="15" t="s">
        <v>785</v>
      </c>
      <c r="D210" s="15" t="s">
        <v>387</v>
      </c>
      <c r="E210" s="15" t="s">
        <v>786</v>
      </c>
      <c r="F210" s="16" t="s">
        <v>168</v>
      </c>
      <c r="G210" s="19">
        <v>26.302</v>
      </c>
      <c r="H210" s="20">
        <v>23.16</v>
      </c>
      <c r="I210" s="32"/>
      <c r="J210" s="31">
        <f t="shared" si="2"/>
        <v>609.15</v>
      </c>
      <c r="K210" t="s">
        <v>17</v>
      </c>
    </row>
    <row r="211" ht="27.9" customHeight="1" spans="1:11">
      <c r="A211" s="12" t="s">
        <v>787</v>
      </c>
      <c r="B211" s="14"/>
      <c r="C211" s="15" t="s">
        <v>788</v>
      </c>
      <c r="D211" s="15" t="s">
        <v>789</v>
      </c>
      <c r="E211" s="15" t="s">
        <v>790</v>
      </c>
      <c r="F211" s="16" t="s">
        <v>168</v>
      </c>
      <c r="G211" s="19">
        <v>26.302</v>
      </c>
      <c r="H211" s="20">
        <v>5.03</v>
      </c>
      <c r="I211" s="32"/>
      <c r="J211" s="31">
        <f t="shared" si="2"/>
        <v>132.3</v>
      </c>
      <c r="K211" t="s">
        <v>17</v>
      </c>
    </row>
    <row r="212" ht="27.9" customHeight="1" spans="1:11">
      <c r="A212" s="12" t="s">
        <v>791</v>
      </c>
      <c r="B212" s="14"/>
      <c r="C212" s="15" t="s">
        <v>792</v>
      </c>
      <c r="D212" s="15" t="s">
        <v>370</v>
      </c>
      <c r="E212" s="15" t="s">
        <v>371</v>
      </c>
      <c r="F212" s="16" t="s">
        <v>129</v>
      </c>
      <c r="G212" s="19">
        <v>4</v>
      </c>
      <c r="H212" s="20">
        <v>145.58</v>
      </c>
      <c r="I212" s="32"/>
      <c r="J212" s="31">
        <f t="shared" si="2"/>
        <v>582.32</v>
      </c>
      <c r="K212" t="s">
        <v>17</v>
      </c>
    </row>
    <row r="213" ht="27.9" customHeight="1" spans="1:11">
      <c r="A213" s="12" t="s">
        <v>793</v>
      </c>
      <c r="B213" s="14"/>
      <c r="C213" s="15" t="s">
        <v>794</v>
      </c>
      <c r="D213" s="15" t="s">
        <v>399</v>
      </c>
      <c r="E213" s="15" t="s">
        <v>400</v>
      </c>
      <c r="F213" s="16" t="s">
        <v>401</v>
      </c>
      <c r="G213" s="19">
        <v>1</v>
      </c>
      <c r="H213" s="20">
        <v>1060.28</v>
      </c>
      <c r="I213" s="32"/>
      <c r="J213" s="31">
        <f t="shared" si="2"/>
        <v>1060.28</v>
      </c>
      <c r="K213" t="s">
        <v>17</v>
      </c>
    </row>
    <row r="214" ht="39.55" customHeight="1" spans="1:11">
      <c r="A214" s="12" t="s">
        <v>795</v>
      </c>
      <c r="B214" s="14"/>
      <c r="C214" s="15" t="s">
        <v>796</v>
      </c>
      <c r="D214" s="15" t="s">
        <v>191</v>
      </c>
      <c r="E214" s="15" t="s">
        <v>797</v>
      </c>
      <c r="F214" s="16" t="s">
        <v>193</v>
      </c>
      <c r="G214" s="19">
        <v>1</v>
      </c>
      <c r="H214" s="20">
        <v>4607.9</v>
      </c>
      <c r="I214" s="32"/>
      <c r="J214" s="31">
        <f t="shared" si="2"/>
        <v>4607.9</v>
      </c>
      <c r="K214" t="s">
        <v>17</v>
      </c>
    </row>
    <row r="215" ht="86.05" customHeight="1" spans="1:11">
      <c r="A215" s="12" t="s">
        <v>798</v>
      </c>
      <c r="B215" s="14"/>
      <c r="C215" s="15" t="s">
        <v>799</v>
      </c>
      <c r="D215" s="15" t="s">
        <v>387</v>
      </c>
      <c r="E215" s="15" t="s">
        <v>800</v>
      </c>
      <c r="F215" s="16" t="s">
        <v>168</v>
      </c>
      <c r="G215" s="19">
        <v>12</v>
      </c>
      <c r="H215" s="20">
        <v>166.77</v>
      </c>
      <c r="I215" s="32"/>
      <c r="J215" s="31">
        <f t="shared" si="2"/>
        <v>2001.24</v>
      </c>
      <c r="K215" t="s">
        <v>17</v>
      </c>
    </row>
    <row r="216" ht="27.9" customHeight="1" spans="1:11">
      <c r="A216" s="2" t="s">
        <v>7</v>
      </c>
      <c r="B216" s="2"/>
      <c r="C216" s="2"/>
      <c r="D216" s="2"/>
      <c r="E216" s="2"/>
      <c r="F216" s="2"/>
      <c r="G216" s="2"/>
      <c r="H216" s="2"/>
      <c r="I216" s="2"/>
      <c r="J216" s="21"/>
      <c r="K216" s="22" t="s">
        <v>17</v>
      </c>
    </row>
    <row r="217" ht="17.05" customHeight="1" spans="1:11">
      <c r="A217" s="3" t="s">
        <v>17</v>
      </c>
      <c r="B217" s="3"/>
      <c r="C217" s="3"/>
      <c r="D217" s="3"/>
      <c r="E217" s="3"/>
      <c r="F217" s="3"/>
      <c r="G217" s="3"/>
      <c r="H217" s="3"/>
      <c r="I217" s="3"/>
      <c r="J217" s="23"/>
      <c r="K217" s="22" t="s">
        <v>17</v>
      </c>
    </row>
    <row r="218" ht="17.05" customHeight="1" spans="1:11">
      <c r="A218" s="4" t="s">
        <v>484</v>
      </c>
      <c r="B218" s="4"/>
      <c r="C218" s="4"/>
      <c r="D218" s="4"/>
      <c r="E218" s="4"/>
      <c r="F218" s="4"/>
      <c r="G218" s="4"/>
      <c r="H218" s="4"/>
      <c r="I218" s="3" t="s">
        <v>801</v>
      </c>
      <c r="J218" s="23"/>
      <c r="K218" s="22" t="s">
        <v>17</v>
      </c>
    </row>
    <row r="219" ht="17.05" customHeight="1" spans="1:11">
      <c r="A219" s="5" t="s">
        <v>2</v>
      </c>
      <c r="B219" s="6"/>
      <c r="C219" s="7" t="s">
        <v>20</v>
      </c>
      <c r="D219" s="7" t="s">
        <v>21</v>
      </c>
      <c r="E219" s="7" t="s">
        <v>22</v>
      </c>
      <c r="F219" s="7" t="s">
        <v>23</v>
      </c>
      <c r="G219" s="7" t="s">
        <v>24</v>
      </c>
      <c r="H219" s="8" t="s">
        <v>25</v>
      </c>
      <c r="I219" s="24"/>
      <c r="J219" s="25"/>
      <c r="K219" s="26" t="s">
        <v>17</v>
      </c>
    </row>
    <row r="220" ht="17.05" customHeight="1" spans="1:11">
      <c r="A220" s="9"/>
      <c r="B220" s="10"/>
      <c r="C220" s="11"/>
      <c r="D220" s="11"/>
      <c r="E220" s="11"/>
      <c r="F220" s="11"/>
      <c r="G220" s="11"/>
      <c r="H220" s="8" t="s">
        <v>26</v>
      </c>
      <c r="I220" s="27"/>
      <c r="J220" s="28" t="s">
        <v>27</v>
      </c>
      <c r="K220" s="26" t="s">
        <v>17</v>
      </c>
    </row>
    <row r="221" ht="20.15" customHeight="1" spans="1:11">
      <c r="A221" s="12" t="s">
        <v>435</v>
      </c>
      <c r="B221" s="13"/>
      <c r="C221" s="13"/>
      <c r="D221" s="13"/>
      <c r="E221" s="13"/>
      <c r="F221" s="13"/>
      <c r="G221" s="13"/>
      <c r="H221" s="13"/>
      <c r="I221" s="13"/>
      <c r="J221" s="29"/>
      <c r="K221" t="s">
        <v>436</v>
      </c>
    </row>
    <row r="222" ht="20.15" customHeight="1" spans="1:11">
      <c r="A222" s="12" t="s">
        <v>437</v>
      </c>
      <c r="B222" s="13"/>
      <c r="C222" s="13"/>
      <c r="D222" s="13"/>
      <c r="E222" s="13"/>
      <c r="F222" s="13"/>
      <c r="G222" s="13"/>
      <c r="H222" s="13"/>
      <c r="I222" s="13"/>
      <c r="J222" s="29"/>
      <c r="K222" t="s">
        <v>438</v>
      </c>
    </row>
    <row r="223" ht="39.55" customHeight="1" spans="1:11">
      <c r="A223" s="12" t="s">
        <v>802</v>
      </c>
      <c r="B223" s="14"/>
      <c r="C223" s="15" t="s">
        <v>803</v>
      </c>
      <c r="D223" s="15" t="s">
        <v>441</v>
      </c>
      <c r="E223" s="15" t="s">
        <v>804</v>
      </c>
      <c r="F223" s="16" t="s">
        <v>41</v>
      </c>
      <c r="G223" s="19">
        <v>806.85</v>
      </c>
      <c r="H223" s="20">
        <v>10.48</v>
      </c>
      <c r="I223" s="32"/>
      <c r="J223" s="31">
        <f>H223*G223</f>
        <v>8455.79</v>
      </c>
      <c r="K223" t="s">
        <v>17</v>
      </c>
    </row>
    <row r="224" ht="39.55" customHeight="1" spans="1:11">
      <c r="A224" s="12" t="s">
        <v>805</v>
      </c>
      <c r="B224" s="14"/>
      <c r="C224" s="15" t="s">
        <v>806</v>
      </c>
      <c r="D224" s="15" t="s">
        <v>441</v>
      </c>
      <c r="E224" s="15" t="s">
        <v>807</v>
      </c>
      <c r="F224" s="16" t="s">
        <v>41</v>
      </c>
      <c r="G224" s="19">
        <v>3159.141</v>
      </c>
      <c r="H224" s="20">
        <v>10.48</v>
      </c>
      <c r="I224" s="32"/>
      <c r="J224" s="31">
        <f>H224*G224</f>
        <v>33107.8</v>
      </c>
      <c r="K224" t="s">
        <v>17</v>
      </c>
    </row>
    <row r="225" ht="20.15" customHeight="1" spans="1:11">
      <c r="A225" s="12" t="s">
        <v>808</v>
      </c>
      <c r="B225" s="14"/>
      <c r="C225" s="15" t="s">
        <v>809</v>
      </c>
      <c r="D225" s="15" t="s">
        <v>810</v>
      </c>
      <c r="E225" s="15" t="s">
        <v>811</v>
      </c>
      <c r="F225" s="16" t="s">
        <v>37</v>
      </c>
      <c r="G225" s="19">
        <v>10530.47</v>
      </c>
      <c r="H225" s="20">
        <v>3.73</v>
      </c>
      <c r="I225" s="32"/>
      <c r="J225" s="31">
        <f>H225*G225</f>
        <v>39278.65</v>
      </c>
      <c r="K225" t="s">
        <v>17</v>
      </c>
    </row>
    <row r="226" ht="39.55" customHeight="1" spans="1:11">
      <c r="A226" s="12" t="s">
        <v>812</v>
      </c>
      <c r="B226" s="14"/>
      <c r="C226" s="15" t="s">
        <v>813</v>
      </c>
      <c r="D226" s="15" t="s">
        <v>814</v>
      </c>
      <c r="E226" s="15" t="s">
        <v>815</v>
      </c>
      <c r="F226" s="16" t="s">
        <v>37</v>
      </c>
      <c r="G226" s="19">
        <v>473.94</v>
      </c>
      <c r="H226" s="20">
        <v>11.03</v>
      </c>
      <c r="I226" s="32"/>
      <c r="J226" s="31">
        <f>H226*G226</f>
        <v>5227.56</v>
      </c>
      <c r="K226" t="s">
        <v>17</v>
      </c>
    </row>
    <row r="227" ht="16.3" customHeight="1" spans="1:11">
      <c r="A227" s="12" t="s">
        <v>443</v>
      </c>
      <c r="B227" s="13"/>
      <c r="C227" s="13"/>
      <c r="D227" s="13"/>
      <c r="E227" s="13"/>
      <c r="F227" s="13"/>
      <c r="G227" s="13"/>
      <c r="H227" s="13"/>
      <c r="I227" s="14"/>
      <c r="J227" s="31">
        <f>SUM(J10:J226)</f>
        <v>901376.51</v>
      </c>
      <c r="K227" s="26" t="s">
        <v>17</v>
      </c>
    </row>
    <row r="229" ht="25.5" spans="1:10">
      <c r="A229" s="2" t="s">
        <v>9</v>
      </c>
      <c r="B229" s="2"/>
      <c r="C229" s="2"/>
      <c r="D229" s="2"/>
      <c r="E229" s="2"/>
      <c r="F229" s="2"/>
      <c r="G229" s="2"/>
      <c r="H229" s="2"/>
      <c r="I229" s="2"/>
      <c r="J229" s="21"/>
    </row>
    <row r="230" spans="1:10">
      <c r="A230" s="3" t="s">
        <v>17</v>
      </c>
      <c r="B230" s="3"/>
      <c r="C230" s="3"/>
      <c r="D230" s="3"/>
      <c r="E230" s="3"/>
      <c r="F230" s="3"/>
      <c r="G230" s="3"/>
      <c r="H230" s="3"/>
      <c r="I230" s="3"/>
      <c r="J230" s="23"/>
    </row>
    <row r="231" spans="1:10">
      <c r="A231" s="4" t="s">
        <v>484</v>
      </c>
      <c r="B231" s="4"/>
      <c r="C231" s="4"/>
      <c r="D231" s="4"/>
      <c r="E231" s="4"/>
      <c r="F231" s="4"/>
      <c r="G231" s="4"/>
      <c r="H231" s="4"/>
      <c r="I231" s="3" t="s">
        <v>816</v>
      </c>
      <c r="J231" s="23"/>
    </row>
    <row r="232" spans="1:10">
      <c r="A232" s="5" t="s">
        <v>2</v>
      </c>
      <c r="B232" s="6"/>
      <c r="C232" s="7" t="s">
        <v>20</v>
      </c>
      <c r="D232" s="7" t="s">
        <v>21</v>
      </c>
      <c r="E232" s="7" t="s">
        <v>22</v>
      </c>
      <c r="F232" s="7" t="s">
        <v>23</v>
      </c>
      <c r="G232" s="7" t="s">
        <v>24</v>
      </c>
      <c r="H232" s="8" t="s">
        <v>25</v>
      </c>
      <c r="I232" s="24"/>
      <c r="J232" s="25"/>
    </row>
    <row r="233" spans="1:10">
      <c r="A233" s="9"/>
      <c r="B233" s="10"/>
      <c r="C233" s="11"/>
      <c r="D233" s="11"/>
      <c r="E233" s="11"/>
      <c r="F233" s="11"/>
      <c r="G233" s="11"/>
      <c r="H233" s="8" t="s">
        <v>26</v>
      </c>
      <c r="I233" s="27"/>
      <c r="J233" s="28" t="s">
        <v>27</v>
      </c>
    </row>
    <row r="234" spans="1:10">
      <c r="A234" s="12" t="s">
        <v>486</v>
      </c>
      <c r="B234" s="13"/>
      <c r="C234" s="13"/>
      <c r="D234" s="13"/>
      <c r="E234" s="13"/>
      <c r="F234" s="13"/>
      <c r="G234" s="13"/>
      <c r="H234" s="13"/>
      <c r="I234" s="13"/>
      <c r="J234" s="29"/>
    </row>
    <row r="235" spans="1:10">
      <c r="A235" s="12" t="s">
        <v>487</v>
      </c>
      <c r="B235" s="13"/>
      <c r="C235" s="13"/>
      <c r="D235" s="13"/>
      <c r="E235" s="13"/>
      <c r="F235" s="13"/>
      <c r="G235" s="13"/>
      <c r="H235" s="13"/>
      <c r="I235" s="13"/>
      <c r="J235" s="29"/>
    </row>
    <row r="236" spans="1:10">
      <c r="A236" s="12" t="s">
        <v>488</v>
      </c>
      <c r="B236" s="13"/>
      <c r="C236" s="13"/>
      <c r="D236" s="13"/>
      <c r="E236" s="13"/>
      <c r="F236" s="13"/>
      <c r="G236" s="13"/>
      <c r="H236" s="13"/>
      <c r="I236" s="13"/>
      <c r="J236" s="29"/>
    </row>
    <row r="237" ht="22.5" spans="1:10">
      <c r="A237" s="12" t="s">
        <v>6</v>
      </c>
      <c r="B237" s="14"/>
      <c r="C237" s="15" t="s">
        <v>817</v>
      </c>
      <c r="D237" s="15" t="s">
        <v>818</v>
      </c>
      <c r="E237" s="15" t="s">
        <v>819</v>
      </c>
      <c r="F237" s="16" t="s">
        <v>37</v>
      </c>
      <c r="G237" s="19">
        <v>21.65</v>
      </c>
      <c r="H237" s="20">
        <v>10.49</v>
      </c>
      <c r="I237" s="32"/>
      <c r="J237" s="31">
        <f>H237*G237</f>
        <v>227.11</v>
      </c>
    </row>
    <row r="238" spans="1:10">
      <c r="A238" s="12" t="s">
        <v>185</v>
      </c>
      <c r="B238" s="13"/>
      <c r="C238" s="13"/>
      <c r="D238" s="13"/>
      <c r="E238" s="13"/>
      <c r="F238" s="13"/>
      <c r="G238" s="13"/>
      <c r="H238" s="13"/>
      <c r="I238" s="13"/>
      <c r="J238" s="29"/>
    </row>
    <row r="239" spans="1:10">
      <c r="A239" s="12" t="s">
        <v>187</v>
      </c>
      <c r="B239" s="13"/>
      <c r="C239" s="13"/>
      <c r="D239" s="13"/>
      <c r="E239" s="13"/>
      <c r="F239" s="13"/>
      <c r="G239" s="13"/>
      <c r="H239" s="13"/>
      <c r="I239" s="13"/>
      <c r="J239" s="29"/>
    </row>
    <row r="240" ht="22.5" spans="1:10">
      <c r="A240" s="12" t="s">
        <v>8</v>
      </c>
      <c r="B240" s="14"/>
      <c r="C240" s="15" t="s">
        <v>820</v>
      </c>
      <c r="D240" s="15" t="s">
        <v>476</v>
      </c>
      <c r="E240" s="15" t="s">
        <v>477</v>
      </c>
      <c r="F240" s="16" t="s">
        <v>447</v>
      </c>
      <c r="G240" s="19">
        <v>1</v>
      </c>
      <c r="H240" s="20">
        <v>10.6</v>
      </c>
      <c r="I240" s="32"/>
      <c r="J240" s="31">
        <f>H240*G240</f>
        <v>10.6</v>
      </c>
    </row>
    <row r="241" spans="1:10">
      <c r="A241" s="12" t="s">
        <v>245</v>
      </c>
      <c r="B241" s="13"/>
      <c r="C241" s="13"/>
      <c r="D241" s="13"/>
      <c r="E241" s="13"/>
      <c r="F241" s="13"/>
      <c r="G241" s="13"/>
      <c r="H241" s="13"/>
      <c r="I241" s="13"/>
      <c r="J241" s="29"/>
    </row>
    <row r="242" spans="1:10">
      <c r="A242" s="12" t="s">
        <v>547</v>
      </c>
      <c r="B242" s="13"/>
      <c r="C242" s="13"/>
      <c r="D242" s="13"/>
      <c r="E242" s="13"/>
      <c r="F242" s="13"/>
      <c r="G242" s="13"/>
      <c r="H242" s="13"/>
      <c r="I242" s="13"/>
      <c r="J242" s="29"/>
    </row>
    <row r="243" spans="1:10">
      <c r="A243" s="12" t="s">
        <v>264</v>
      </c>
      <c r="B243" s="13"/>
      <c r="C243" s="13"/>
      <c r="D243" s="13"/>
      <c r="E243" s="13"/>
      <c r="F243" s="13"/>
      <c r="G243" s="13"/>
      <c r="H243" s="13"/>
      <c r="I243" s="13"/>
      <c r="J243" s="29"/>
    </row>
    <row r="244" spans="1:10">
      <c r="A244" s="12" t="s">
        <v>265</v>
      </c>
      <c r="B244" s="13"/>
      <c r="C244" s="13"/>
      <c r="D244" s="13"/>
      <c r="E244" s="13"/>
      <c r="F244" s="13"/>
      <c r="G244" s="13"/>
      <c r="H244" s="13"/>
      <c r="I244" s="13"/>
      <c r="J244" s="29"/>
    </row>
    <row r="245" spans="1:10">
      <c r="A245" s="12" t="s">
        <v>283</v>
      </c>
      <c r="B245" s="13"/>
      <c r="C245" s="13"/>
      <c r="D245" s="13"/>
      <c r="E245" s="13"/>
      <c r="F245" s="13"/>
      <c r="G245" s="13"/>
      <c r="H245" s="13"/>
      <c r="I245" s="13"/>
      <c r="J245" s="29"/>
    </row>
    <row r="246" spans="1:10">
      <c r="A246" s="12" t="s">
        <v>662</v>
      </c>
      <c r="B246" s="13"/>
      <c r="C246" s="13"/>
      <c r="D246" s="13"/>
      <c r="E246" s="13"/>
      <c r="F246" s="13"/>
      <c r="G246" s="13"/>
      <c r="H246" s="13"/>
      <c r="I246" s="13"/>
      <c r="J246" s="29"/>
    </row>
    <row r="247" spans="1:10">
      <c r="A247" s="12" t="s">
        <v>10</v>
      </c>
      <c r="B247" s="14"/>
      <c r="C247" s="15" t="s">
        <v>821</v>
      </c>
      <c r="D247" s="15" t="s">
        <v>449</v>
      </c>
      <c r="E247" s="15" t="s">
        <v>822</v>
      </c>
      <c r="F247" s="16" t="s">
        <v>37</v>
      </c>
      <c r="G247" s="19">
        <v>4.608</v>
      </c>
      <c r="H247" s="20">
        <v>65.94</v>
      </c>
      <c r="I247" s="32"/>
      <c r="J247" s="31">
        <f t="shared" ref="J247:J253" si="3">H247*G247</f>
        <v>303.85</v>
      </c>
    </row>
    <row r="248" spans="1:10">
      <c r="A248" s="12" t="s">
        <v>12</v>
      </c>
      <c r="B248" s="14"/>
      <c r="C248" s="15" t="s">
        <v>823</v>
      </c>
      <c r="D248" s="15" t="s">
        <v>452</v>
      </c>
      <c r="E248" s="15" t="s">
        <v>824</v>
      </c>
      <c r="F248" s="16" t="s">
        <v>37</v>
      </c>
      <c r="G248" s="19">
        <v>6</v>
      </c>
      <c r="H248" s="20">
        <v>67.19</v>
      </c>
      <c r="I248" s="32"/>
      <c r="J248" s="31">
        <f t="shared" si="3"/>
        <v>403.14</v>
      </c>
    </row>
    <row r="249" spans="1:10">
      <c r="A249" s="12" t="s">
        <v>48</v>
      </c>
      <c r="B249" s="14"/>
      <c r="C249" s="15" t="s">
        <v>825</v>
      </c>
      <c r="D249" s="15" t="s">
        <v>458</v>
      </c>
      <c r="E249" s="15" t="s">
        <v>826</v>
      </c>
      <c r="F249" s="16" t="s">
        <v>37</v>
      </c>
      <c r="G249" s="19">
        <v>21.84</v>
      </c>
      <c r="H249" s="20">
        <v>74.32</v>
      </c>
      <c r="I249" s="32"/>
      <c r="J249" s="31">
        <f t="shared" si="3"/>
        <v>1623.15</v>
      </c>
    </row>
    <row r="250" spans="1:10">
      <c r="A250" s="12" t="s">
        <v>53</v>
      </c>
      <c r="B250" s="14"/>
      <c r="C250" s="15" t="s">
        <v>827</v>
      </c>
      <c r="D250" s="15" t="s">
        <v>455</v>
      </c>
      <c r="E250" s="15" t="s">
        <v>828</v>
      </c>
      <c r="F250" s="16" t="s">
        <v>37</v>
      </c>
      <c r="G250" s="19">
        <v>6.624</v>
      </c>
      <c r="H250" s="20">
        <v>89.9</v>
      </c>
      <c r="I250" s="32"/>
      <c r="J250" s="31">
        <f t="shared" si="3"/>
        <v>595.5</v>
      </c>
    </row>
    <row r="251" spans="1:10">
      <c r="A251" s="12" t="s">
        <v>57</v>
      </c>
      <c r="B251" s="14"/>
      <c r="C251" s="15" t="s">
        <v>829</v>
      </c>
      <c r="D251" s="15" t="s">
        <v>830</v>
      </c>
      <c r="E251" s="15" t="s">
        <v>831</v>
      </c>
      <c r="F251" s="16" t="s">
        <v>37</v>
      </c>
      <c r="G251" s="19">
        <v>0.786</v>
      </c>
      <c r="H251" s="20">
        <v>64.56</v>
      </c>
      <c r="I251" s="32"/>
      <c r="J251" s="31">
        <f t="shared" si="3"/>
        <v>50.74</v>
      </c>
    </row>
    <row r="252" spans="1:10">
      <c r="A252" s="12" t="s">
        <v>60</v>
      </c>
      <c r="B252" s="14"/>
      <c r="C252" s="15" t="s">
        <v>832</v>
      </c>
      <c r="D252" s="15" t="s">
        <v>467</v>
      </c>
      <c r="E252" s="15" t="s">
        <v>833</v>
      </c>
      <c r="F252" s="16" t="s">
        <v>37</v>
      </c>
      <c r="G252" s="19">
        <v>3.368</v>
      </c>
      <c r="H252" s="20">
        <v>95.34</v>
      </c>
      <c r="I252" s="32"/>
      <c r="J252" s="31">
        <f t="shared" si="3"/>
        <v>321.11</v>
      </c>
    </row>
    <row r="253" spans="1:10">
      <c r="A253" s="12" t="s">
        <v>63</v>
      </c>
      <c r="B253" s="14"/>
      <c r="C253" s="15" t="s">
        <v>834</v>
      </c>
      <c r="D253" s="15" t="s">
        <v>835</v>
      </c>
      <c r="E253" s="15" t="s">
        <v>836</v>
      </c>
      <c r="F253" s="16" t="s">
        <v>37</v>
      </c>
      <c r="G253" s="19">
        <v>5.895</v>
      </c>
      <c r="H253" s="20">
        <v>3.63</v>
      </c>
      <c r="I253" s="32"/>
      <c r="J253" s="31">
        <f t="shared" si="3"/>
        <v>21.4</v>
      </c>
    </row>
    <row r="254" spans="1:10">
      <c r="A254" s="12" t="s">
        <v>712</v>
      </c>
      <c r="B254" s="13"/>
      <c r="C254" s="13"/>
      <c r="D254" s="13"/>
      <c r="E254" s="13"/>
      <c r="F254" s="13"/>
      <c r="G254" s="13"/>
      <c r="H254" s="13"/>
      <c r="I254" s="13"/>
      <c r="J254" s="29"/>
    </row>
    <row r="255" spans="1:10">
      <c r="A255" s="12" t="s">
        <v>345</v>
      </c>
      <c r="B255" s="13"/>
      <c r="C255" s="13"/>
      <c r="D255" s="13"/>
      <c r="E255" s="13"/>
      <c r="F255" s="13"/>
      <c r="G255" s="13"/>
      <c r="H255" s="13"/>
      <c r="I255" s="13"/>
      <c r="J255" s="29"/>
    </row>
    <row r="256" spans="1:10">
      <c r="A256" s="12" t="s">
        <v>435</v>
      </c>
      <c r="B256" s="13"/>
      <c r="C256" s="13"/>
      <c r="D256" s="13"/>
      <c r="E256" s="13"/>
      <c r="F256" s="13"/>
      <c r="G256" s="13"/>
      <c r="H256" s="13"/>
      <c r="I256" s="13"/>
      <c r="J256" s="29"/>
    </row>
    <row r="257" spans="1:10">
      <c r="A257" s="12" t="s">
        <v>437</v>
      </c>
      <c r="B257" s="13"/>
      <c r="C257" s="13"/>
      <c r="D257" s="13"/>
      <c r="E257" s="13"/>
      <c r="F257" s="13"/>
      <c r="G257" s="13"/>
      <c r="H257" s="13"/>
      <c r="I257" s="13"/>
      <c r="J257" s="29"/>
    </row>
    <row r="258" spans="1:10">
      <c r="A258" s="8" t="s">
        <v>481</v>
      </c>
      <c r="B258" s="24"/>
      <c r="C258" s="24"/>
      <c r="D258" s="24"/>
      <c r="E258" s="24"/>
      <c r="F258" s="24"/>
      <c r="G258" s="24"/>
      <c r="H258" s="24"/>
      <c r="I258" s="27"/>
      <c r="J258" s="31">
        <f>SUM(J237:J253)</f>
        <v>3556.6</v>
      </c>
    </row>
  </sheetData>
  <mergeCells count="50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J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B33"/>
    <mergeCell ref="H33:I33"/>
    <mergeCell ref="A34:B34"/>
    <mergeCell ref="H34:I34"/>
    <mergeCell ref="A35:B35"/>
    <mergeCell ref="H35:I35"/>
    <mergeCell ref="A36:J36"/>
    <mergeCell ref="A37:J37"/>
    <mergeCell ref="A38:H38"/>
    <mergeCell ref="I38:J38"/>
    <mergeCell ref="H39:J39"/>
    <mergeCell ref="H40:I40"/>
    <mergeCell ref="A41:B41"/>
    <mergeCell ref="H41:I41"/>
    <mergeCell ref="A42:J42"/>
    <mergeCell ref="A43:J43"/>
    <mergeCell ref="A44:J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J84"/>
    <mergeCell ref="A85:B85"/>
    <mergeCell ref="H85:I85"/>
    <mergeCell ref="A86:B86"/>
    <mergeCell ref="H86:I86"/>
    <mergeCell ref="A87:B87"/>
    <mergeCell ref="H87:I87"/>
    <mergeCell ref="A88:J88"/>
    <mergeCell ref="A89:J89"/>
    <mergeCell ref="A90:H90"/>
    <mergeCell ref="I90:J90"/>
    <mergeCell ref="H91:J91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J106"/>
    <mergeCell ref="A107:J107"/>
    <mergeCell ref="A108:H108"/>
    <mergeCell ref="I108:J108"/>
    <mergeCell ref="H109:J109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J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H149"/>
    <mergeCell ref="I149:J149"/>
    <mergeCell ref="H150:J150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J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J164"/>
    <mergeCell ref="A165:H165"/>
    <mergeCell ref="I165:J165"/>
    <mergeCell ref="H166:J166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J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J180"/>
    <mergeCell ref="A181:J181"/>
    <mergeCell ref="A182:H182"/>
    <mergeCell ref="I182:J182"/>
    <mergeCell ref="H183:J183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J196"/>
    <mergeCell ref="A197:H197"/>
    <mergeCell ref="I197:J197"/>
    <mergeCell ref="H198:J198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J216"/>
    <mergeCell ref="A217:J217"/>
    <mergeCell ref="A218:H218"/>
    <mergeCell ref="I218:J218"/>
    <mergeCell ref="H219:J219"/>
    <mergeCell ref="H220:I220"/>
    <mergeCell ref="A221:J221"/>
    <mergeCell ref="A222:J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I227"/>
    <mergeCell ref="A229:J229"/>
    <mergeCell ref="A230:J230"/>
    <mergeCell ref="A231:H231"/>
    <mergeCell ref="I231:J231"/>
    <mergeCell ref="H232:J232"/>
    <mergeCell ref="H233:I233"/>
    <mergeCell ref="A234:J234"/>
    <mergeCell ref="A235:J235"/>
    <mergeCell ref="A236:J236"/>
    <mergeCell ref="A237:B237"/>
    <mergeCell ref="H237:I237"/>
    <mergeCell ref="A238:J238"/>
    <mergeCell ref="A239:J239"/>
    <mergeCell ref="A240:B240"/>
    <mergeCell ref="H240:I240"/>
    <mergeCell ref="A241:J241"/>
    <mergeCell ref="A242:J242"/>
    <mergeCell ref="A243:J243"/>
    <mergeCell ref="A244:J244"/>
    <mergeCell ref="A245:J245"/>
    <mergeCell ref="A246:J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J254"/>
    <mergeCell ref="A255:J255"/>
    <mergeCell ref="A256:J256"/>
    <mergeCell ref="A257:J257"/>
    <mergeCell ref="A258:I258"/>
    <mergeCell ref="C4:C5"/>
    <mergeCell ref="C39:C40"/>
    <mergeCell ref="C62:C63"/>
    <mergeCell ref="C91:C92"/>
    <mergeCell ref="C109:C110"/>
    <mergeCell ref="C131:C132"/>
    <mergeCell ref="C150:C151"/>
    <mergeCell ref="C166:C167"/>
    <mergeCell ref="C183:C184"/>
    <mergeCell ref="C198:C199"/>
    <mergeCell ref="C219:C220"/>
    <mergeCell ref="C232:C233"/>
    <mergeCell ref="D4:D5"/>
    <mergeCell ref="D39:D40"/>
    <mergeCell ref="D62:D63"/>
    <mergeCell ref="D91:D92"/>
    <mergeCell ref="D109:D110"/>
    <mergeCell ref="D131:D132"/>
    <mergeCell ref="D150:D151"/>
    <mergeCell ref="D166:D167"/>
    <mergeCell ref="D183:D184"/>
    <mergeCell ref="D198:D199"/>
    <mergeCell ref="D219:D220"/>
    <mergeCell ref="D232:D233"/>
    <mergeCell ref="E4:E5"/>
    <mergeCell ref="E39:E40"/>
    <mergeCell ref="E62:E63"/>
    <mergeCell ref="E91:E92"/>
    <mergeCell ref="E109:E110"/>
    <mergeCell ref="E131:E132"/>
    <mergeCell ref="E150:E151"/>
    <mergeCell ref="E166:E167"/>
    <mergeCell ref="E183:E184"/>
    <mergeCell ref="E198:E199"/>
    <mergeCell ref="E219:E220"/>
    <mergeCell ref="E232:E233"/>
    <mergeCell ref="F4:F5"/>
    <mergeCell ref="F39:F40"/>
    <mergeCell ref="F62:F63"/>
    <mergeCell ref="F91:F92"/>
    <mergeCell ref="F109:F110"/>
    <mergeCell ref="F131:F132"/>
    <mergeCell ref="F150:F151"/>
    <mergeCell ref="F166:F167"/>
    <mergeCell ref="F183:F184"/>
    <mergeCell ref="F198:F199"/>
    <mergeCell ref="F219:F220"/>
    <mergeCell ref="F232:F233"/>
    <mergeCell ref="G4:G5"/>
    <mergeCell ref="G39:G40"/>
    <mergeCell ref="G62:G63"/>
    <mergeCell ref="G91:G92"/>
    <mergeCell ref="G109:G110"/>
    <mergeCell ref="G131:G132"/>
    <mergeCell ref="G150:G151"/>
    <mergeCell ref="G166:G167"/>
    <mergeCell ref="G183:G184"/>
    <mergeCell ref="G198:G199"/>
    <mergeCell ref="G219:G220"/>
    <mergeCell ref="G232:G233"/>
    <mergeCell ref="A4:B5"/>
    <mergeCell ref="A39:B40"/>
    <mergeCell ref="A62:B63"/>
    <mergeCell ref="A91:B92"/>
    <mergeCell ref="A109:B110"/>
    <mergeCell ref="A131:B132"/>
    <mergeCell ref="A150:B151"/>
    <mergeCell ref="A166:B167"/>
    <mergeCell ref="A183:B184"/>
    <mergeCell ref="A198:B199"/>
    <mergeCell ref="A219:B220"/>
    <mergeCell ref="A232:B233"/>
  </mergeCells>
  <pageMargins left="0.590551181102362" right="0" top="0.393700787401575" bottom="0" header="0" footer="0"/>
  <pageSetup paperSize="9" orientation="portrait"/>
  <headerFooter/>
  <rowBreaks count="10" manualBreakCount="10">
    <brk id="35" max="16383" man="1"/>
    <brk id="58" max="16383" man="1"/>
    <brk id="87" max="16383" man="1"/>
    <brk id="105" max="16383" man="1"/>
    <brk id="127" max="16383" man="1"/>
    <brk id="146" max="16383" man="1"/>
    <brk id="162" max="16383" man="1"/>
    <brk id="179" max="16383" man="1"/>
    <brk id="194" max="16383" man="1"/>
    <brk id="2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合同包1汇总表</vt:lpstr>
      <vt:lpstr>合同包1最高控制价</vt:lpstr>
      <vt:lpstr>合同包2汇总表</vt:lpstr>
      <vt:lpstr>合同包2最高控制价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丽芳</cp:lastModifiedBy>
  <dcterms:created xsi:type="dcterms:W3CDTF">2023-08-28T17:22:00Z</dcterms:created>
  <dcterms:modified xsi:type="dcterms:W3CDTF">2023-12-18T03:16:29Z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A5DA6AF83BAF48F891CFC668E2A1E4B7_13</vt:lpwstr>
  </property>
  <property fmtid="{D5CDD505-2E9C-101B-9397-08002B2CF9AE}" pid="3" name="KSOProductBuildVer">
    <vt:lpwstr>2052-12.1.0.16120</vt:lpwstr>
  </property>
</Properties>
</file>