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物资需求清单报价表" sheetId="3" r:id="rId1"/>
  </sheets>
  <definedNames>
    <definedName name="_xlnm.Print_Titles" localSheetId="0">物资需求清单报价表!$2:$5</definedName>
  </definedNames>
  <calcPr calcId="144525"/>
</workbook>
</file>

<file path=xl/sharedStrings.xml><?xml version="1.0" encoding="utf-8"?>
<sst xmlns="http://schemas.openxmlformats.org/spreadsheetml/2006/main" count="1952" uniqueCount="562">
  <si>
    <t>附件：</t>
  </si>
  <si>
    <t>《物资需求清单报价表》</t>
  </si>
  <si>
    <t>工程名称：沈海复线宁德漳湾至连江浦口福州段高速公路透堡服务区改造提升项目</t>
  </si>
  <si>
    <t>采购编号：</t>
  </si>
  <si>
    <t>序号</t>
  </si>
  <si>
    <t>工料机名称</t>
  </si>
  <si>
    <t>规格、型号等特殊要求</t>
  </si>
  <si>
    <t>单位</t>
  </si>
  <si>
    <t>暂定数量</t>
  </si>
  <si>
    <t>材料最高控制价（元）</t>
  </si>
  <si>
    <t>竞价报价金额（元）</t>
  </si>
  <si>
    <t>单价</t>
  </si>
  <si>
    <t>控制价含税单价</t>
  </si>
  <si>
    <t>含税合价</t>
  </si>
  <si>
    <t>竞价含税单价</t>
  </si>
  <si>
    <t>镀锌工字钢</t>
  </si>
  <si>
    <t>综合</t>
  </si>
  <si>
    <t>kg</t>
  </si>
  <si>
    <t>镀锌槽钢</t>
  </si>
  <si>
    <t>5#-11#</t>
  </si>
  <si>
    <t>镀锌角钢</t>
  </si>
  <si>
    <t>镀锌型钢</t>
  </si>
  <si>
    <t/>
  </si>
  <si>
    <t>t</t>
  </si>
  <si>
    <t>镀锌薄钢板</t>
  </si>
  <si>
    <t>δ0.75</t>
  </si>
  <si>
    <t>m2</t>
  </si>
  <si>
    <t>铝合金型材</t>
  </si>
  <si>
    <t>氟碳喷涂</t>
  </si>
  <si>
    <t>不锈钢卫生纸盒</t>
  </si>
  <si>
    <t>个</t>
  </si>
  <si>
    <t>水泥</t>
  </si>
  <si>
    <t>32.5</t>
  </si>
  <si>
    <t>袋装水泥</t>
  </si>
  <si>
    <t>42.5</t>
  </si>
  <si>
    <t>散装水泥</t>
  </si>
  <si>
    <t>中(细)砂</t>
  </si>
  <si>
    <t>损耗2%+膨胀1.18</t>
  </si>
  <si>
    <t>m3</t>
  </si>
  <si>
    <t>中(粗)砂</t>
  </si>
  <si>
    <t>净干砂（机制砂）</t>
  </si>
  <si>
    <t>加气混凝土砌块</t>
  </si>
  <si>
    <t>A5.0</t>
  </si>
  <si>
    <t>水泥瓦</t>
  </si>
  <si>
    <t>385mm×235mm</t>
  </si>
  <si>
    <t>块</t>
  </si>
  <si>
    <t>水泥脊瓦</t>
  </si>
  <si>
    <t>455mm×166mm</t>
  </si>
  <si>
    <t>英红彩瓦</t>
  </si>
  <si>
    <t>420mm×332mm</t>
  </si>
  <si>
    <t>檐口瓦</t>
  </si>
  <si>
    <t>镜面玻璃磨边</t>
  </si>
  <si>
    <t>δ6</t>
  </si>
  <si>
    <t>中空LOW-E钢化玻璃</t>
  </si>
  <si>
    <t>8+12A+8</t>
  </si>
  <si>
    <t>㎡</t>
  </si>
  <si>
    <t>防火玻璃</t>
  </si>
  <si>
    <t>6+1.14PVB+6 0.5h</t>
  </si>
  <si>
    <t>瓷质面砖</t>
  </si>
  <si>
    <t>95×95</t>
  </si>
  <si>
    <t>玻化砖</t>
  </si>
  <si>
    <t>800×800</t>
  </si>
  <si>
    <t>防滑砖</t>
  </si>
  <si>
    <t>300×300</t>
  </si>
  <si>
    <t>400×400</t>
  </si>
  <si>
    <t>铝合金活动地板</t>
  </si>
  <si>
    <t>500×500×30</t>
  </si>
  <si>
    <t>磨光大理石板</t>
  </si>
  <si>
    <t>20厚</t>
  </si>
  <si>
    <t>磨光花岗岩板</t>
  </si>
  <si>
    <t>25厚</t>
  </si>
  <si>
    <t>木质饰面板</t>
  </si>
  <si>
    <t>3厚</t>
  </si>
  <si>
    <t>铝单板</t>
  </si>
  <si>
    <t>铝扣板</t>
  </si>
  <si>
    <t>600*600</t>
  </si>
  <si>
    <t>抗倍特板</t>
  </si>
  <si>
    <t>18厚</t>
  </si>
  <si>
    <t>无石棉纤维水泥板</t>
  </si>
  <si>
    <t>耐碱玻纤网格布</t>
  </si>
  <si>
    <t>铝格栅</t>
  </si>
  <si>
    <t>100×100×4.5</t>
  </si>
  <si>
    <t>40*10*0.6 间距150*150</t>
  </si>
  <si>
    <t>轻钢龙骨(不上人型)</t>
  </si>
  <si>
    <t>平面600×600</t>
  </si>
  <si>
    <t>平面600×600以上</t>
  </si>
  <si>
    <t>成品木门扇</t>
  </si>
  <si>
    <t>复合</t>
  </si>
  <si>
    <t>甲级钢质防火门</t>
  </si>
  <si>
    <t>综合  含门锁，闭门器</t>
  </si>
  <si>
    <t>金属格栅</t>
  </si>
  <si>
    <t>铝合金卷帘门</t>
  </si>
  <si>
    <t>综合 含门楣</t>
  </si>
  <si>
    <t>卷帘门电动装置</t>
  </si>
  <si>
    <t>套</t>
  </si>
  <si>
    <t>不锈钢装饰圆管</t>
  </si>
  <si>
    <t>25.4×1.5</t>
  </si>
  <si>
    <t>m</t>
  </si>
  <si>
    <t>45×1.5</t>
  </si>
  <si>
    <t>63.5×2</t>
  </si>
  <si>
    <t>醇酸清漆</t>
  </si>
  <si>
    <t>丙烯酸聚氨酯底漆</t>
  </si>
  <si>
    <t>丙烯酸聚氨酯中间漆</t>
  </si>
  <si>
    <t>内墙用乳胶漆底漆</t>
  </si>
  <si>
    <t>内墙用无机涂料底漆</t>
  </si>
  <si>
    <t>腻子粉</t>
  </si>
  <si>
    <t>真石漆</t>
  </si>
  <si>
    <t>真石面漆</t>
  </si>
  <si>
    <t>内墙用乳胶漆面漆</t>
  </si>
  <si>
    <t>榉木线条</t>
  </si>
  <si>
    <t>25×5</t>
  </si>
  <si>
    <t>内墙用无机涂料面漆</t>
  </si>
  <si>
    <t>氟碳金属面漆</t>
  </si>
  <si>
    <t>氟碳漆用光面腻子粉</t>
  </si>
  <si>
    <t>氟碳罩面清漆</t>
  </si>
  <si>
    <t>氟碳漆用抗裂腻子粉</t>
  </si>
  <si>
    <t>JS防水涂料</t>
  </si>
  <si>
    <t>聚合物复合改性沥青防水涂料</t>
  </si>
  <si>
    <t>水泥珍珠岩板</t>
  </si>
  <si>
    <t>镀锌铁皮天沟</t>
  </si>
  <si>
    <t>300宽</t>
  </si>
  <si>
    <t>保温板材粘结砂浆粉料</t>
  </si>
  <si>
    <t>加气混凝土抹灰专用砂浆胶结料</t>
  </si>
  <si>
    <t>加气混凝土砌筑专用砂浆胶结料</t>
  </si>
  <si>
    <t>抗裂砂浆粉料</t>
  </si>
  <si>
    <t>型钢</t>
  </si>
  <si>
    <t>槽钢</t>
  </si>
  <si>
    <t>δ0.5</t>
  </si>
  <si>
    <t>δ0.6</t>
  </si>
  <si>
    <t>δ1.0</t>
  </si>
  <si>
    <t>帆布</t>
  </si>
  <si>
    <t>排水栓带链堵</t>
  </si>
  <si>
    <t>地漏</t>
  </si>
  <si>
    <t>DN50</t>
  </si>
  <si>
    <t>地面扫除口</t>
  </si>
  <si>
    <t>DN80</t>
  </si>
  <si>
    <t>DN100</t>
  </si>
  <si>
    <t>存水弯</t>
  </si>
  <si>
    <t>长颈水嘴</t>
  </si>
  <si>
    <t>DN15</t>
  </si>
  <si>
    <t>大便器排水接头</t>
  </si>
  <si>
    <t>大便器存水弯</t>
  </si>
  <si>
    <t>立式水嘴</t>
  </si>
  <si>
    <t>连体坐便器进水阀配件</t>
  </si>
  <si>
    <t>洗涤盆排水附件</t>
  </si>
  <si>
    <t>洗脸盆排水附件</t>
  </si>
  <si>
    <t>小便器排水附件</t>
  </si>
  <si>
    <t>酚醛调和漆</t>
  </si>
  <si>
    <t>醇酸防锈漆</t>
  </si>
  <si>
    <t>C53-1</t>
  </si>
  <si>
    <t>银粉漆</t>
  </si>
  <si>
    <t>橡塑保温板</t>
  </si>
  <si>
    <t>闭孔橡塑隔热材料</t>
  </si>
  <si>
    <t>焊接钢管</t>
  </si>
  <si>
    <t>DN20</t>
  </si>
  <si>
    <t>DN25</t>
  </si>
  <si>
    <t>DN32</t>
  </si>
  <si>
    <t>DN40</t>
  </si>
  <si>
    <t>DN125</t>
  </si>
  <si>
    <t>DN150</t>
  </si>
  <si>
    <t>镀锌钢管</t>
  </si>
  <si>
    <t>DN65</t>
  </si>
  <si>
    <t>砖、混凝土结构暗配</t>
  </si>
  <si>
    <t>JDG20</t>
  </si>
  <si>
    <t>砖、混凝土结构明配</t>
  </si>
  <si>
    <t>JDG25</t>
  </si>
  <si>
    <t>JDG32</t>
  </si>
  <si>
    <t>无缝钢管</t>
  </si>
  <si>
    <t>Φ89×4</t>
  </si>
  <si>
    <t>Φ133×4</t>
  </si>
  <si>
    <t>Φ159×4.5</t>
  </si>
  <si>
    <t>Φ219×6</t>
  </si>
  <si>
    <t>Φ325×8</t>
  </si>
  <si>
    <t>紫铜管</t>
  </si>
  <si>
    <t>φ12.7</t>
  </si>
  <si>
    <t>φ15.9</t>
  </si>
  <si>
    <t>φ9.5</t>
  </si>
  <si>
    <t>φ19.1</t>
  </si>
  <si>
    <t>φ22.2</t>
  </si>
  <si>
    <t>φ25.4</t>
  </si>
  <si>
    <t>φ28.6</t>
  </si>
  <si>
    <t>φ31.8</t>
  </si>
  <si>
    <t>φ38.1</t>
  </si>
  <si>
    <t>金属软管</t>
  </si>
  <si>
    <t>根</t>
  </si>
  <si>
    <t>塑料管</t>
  </si>
  <si>
    <t>Φ25</t>
  </si>
  <si>
    <t>Φ32</t>
  </si>
  <si>
    <t>UPVC空调冷凝水管</t>
  </si>
  <si>
    <t>Φ40</t>
  </si>
  <si>
    <t>Φ50</t>
  </si>
  <si>
    <t>塑料给水管</t>
  </si>
  <si>
    <t>Φ20</t>
  </si>
  <si>
    <t>Φ63</t>
  </si>
  <si>
    <t>Φ75</t>
  </si>
  <si>
    <t>塑料排水管</t>
  </si>
  <si>
    <t>Φ110</t>
  </si>
  <si>
    <t>Φ160</t>
  </si>
  <si>
    <t>Φ250</t>
  </si>
  <si>
    <t>复合管</t>
  </si>
  <si>
    <t>室内沟槽式管件</t>
  </si>
  <si>
    <t>DN75</t>
  </si>
  <si>
    <t>沟槽直接头</t>
  </si>
  <si>
    <t>DN70 (含胶圈)</t>
  </si>
  <si>
    <t>DN80(含胶圈)</t>
  </si>
  <si>
    <t>DN100(含胶圈)</t>
  </si>
  <si>
    <t>DN125(含胶圈)</t>
  </si>
  <si>
    <t>DN150(含胶圈)</t>
  </si>
  <si>
    <t>螺纹管件</t>
  </si>
  <si>
    <t>镀锌钢管接头零件</t>
  </si>
  <si>
    <t>给水室内铜管焊接管件</t>
  </si>
  <si>
    <t>空调凝结水室内塑料管粘接管件</t>
  </si>
  <si>
    <t>室内塑料给水管热熔管件</t>
  </si>
  <si>
    <t>室内塑料排水管粘接管件</t>
  </si>
  <si>
    <t>室内塑料雨水管粘接管件</t>
  </si>
  <si>
    <t>给水室内钢塑复合管螺纹管件</t>
  </si>
  <si>
    <t>给水室内钢塑复合管螺纹
管件</t>
  </si>
  <si>
    <t>卡箍连接件(含胶圈)</t>
  </si>
  <si>
    <t>刚性防水套管</t>
  </si>
  <si>
    <t>DN250</t>
  </si>
  <si>
    <t>消声弯头800×250</t>
  </si>
  <si>
    <t>消声弯头630×200</t>
  </si>
  <si>
    <t>消声弯头630×250</t>
  </si>
  <si>
    <t>法兰阀门</t>
  </si>
  <si>
    <t>闸阀DN80</t>
  </si>
  <si>
    <t>螺纹阀门</t>
  </si>
  <si>
    <t>截止阀DN25</t>
  </si>
  <si>
    <t>截止阀DN50</t>
  </si>
  <si>
    <t>前端泄水阀DN50</t>
  </si>
  <si>
    <t>球阀</t>
  </si>
  <si>
    <t>DN25 1.6MPA</t>
  </si>
  <si>
    <t>对夹式蝶阀</t>
  </si>
  <si>
    <t>沟槽法兰</t>
  </si>
  <si>
    <t>片</t>
  </si>
  <si>
    <t>PN1.6MPa以下  DN150</t>
  </si>
  <si>
    <t>流量开关设定值2.0L/S</t>
  </si>
  <si>
    <t>洗脸盆</t>
  </si>
  <si>
    <t>洗涤盆</t>
  </si>
  <si>
    <t>成品拖布池</t>
  </si>
  <si>
    <t>瓷蹲式大便器</t>
  </si>
  <si>
    <t>蹲式大便器</t>
  </si>
  <si>
    <t>瓷低水箱</t>
  </si>
  <si>
    <t>连体坐便器</t>
  </si>
  <si>
    <t>挂斗式小便器</t>
  </si>
  <si>
    <t>冲洗管</t>
  </si>
  <si>
    <t>小便器冲水连接管</t>
  </si>
  <si>
    <t>埋入式感应控制器</t>
  </si>
  <si>
    <t>座便器桶盖</t>
  </si>
  <si>
    <t>自动排气阀DN25</t>
  </si>
  <si>
    <t>自动排气阀</t>
  </si>
  <si>
    <t>单层百叶风口200×200</t>
  </si>
  <si>
    <t>单层百叶风口250×150</t>
  </si>
  <si>
    <t>防雨百叶160×160</t>
  </si>
  <si>
    <t>防雨百叶400×200</t>
  </si>
  <si>
    <t>防雨百叶800×200</t>
  </si>
  <si>
    <t>单层百叶风口(侧回)1000×200</t>
  </si>
  <si>
    <t>单层百叶风口1500×200</t>
  </si>
  <si>
    <t>单层百叶风口320×200</t>
  </si>
  <si>
    <t>防雨百叶800×250</t>
  </si>
  <si>
    <t>防雨百叶1000×250</t>
  </si>
  <si>
    <t>百叶风口</t>
  </si>
  <si>
    <t>门饺百叶风口750×250</t>
  </si>
  <si>
    <t>门饺百叶风口880×250</t>
  </si>
  <si>
    <t>侧送百叶1060×200</t>
  </si>
  <si>
    <t>侧送百叶1200×200</t>
  </si>
  <si>
    <t>侧送百叶750×200</t>
  </si>
  <si>
    <t>侧送百叶880×200</t>
  </si>
  <si>
    <t>带FK-11调节阀单层百叶风口250×250</t>
  </si>
  <si>
    <t>单层百叶风口200×100</t>
  </si>
  <si>
    <t>单层百叶风口250×250</t>
  </si>
  <si>
    <t>单层百叶风口500×400</t>
  </si>
  <si>
    <t>条形散流器(侧送)320×200</t>
  </si>
  <si>
    <t>风管蝶阀320×160</t>
  </si>
  <si>
    <t>风管蝶阀250×200</t>
  </si>
  <si>
    <t>风管蝶阀630×200</t>
  </si>
  <si>
    <t>风管蝶阀800×200</t>
  </si>
  <si>
    <t>70°C防火阀400×200</t>
  </si>
  <si>
    <t>70°C防火阀630×250</t>
  </si>
  <si>
    <t>止回阀200×200</t>
  </si>
  <si>
    <t>带FK-11调节阀方形散流器250×250</t>
  </si>
  <si>
    <t>带FK-11调节阀方形散流器320×200</t>
  </si>
  <si>
    <t>带FK-11调节阀条形散流器(侧送)500×200</t>
  </si>
  <si>
    <t>阻抗式消声器</t>
  </si>
  <si>
    <t>节</t>
  </si>
  <si>
    <t>消声器1000×200</t>
  </si>
  <si>
    <t>消声器630×250</t>
  </si>
  <si>
    <t>消火栓均采用SG20B65Z-J(薄型单栓带消防软管卷盘),箱内配有SN65消火栓一只,DN65快速接口,QZ19水枪一支,DN65</t>
  </si>
  <si>
    <t>L=25m衬胶麻质水带一条；消防卷盘一套,消防软管卷盘配置 Φ19 的消防软管，其长度为 30.0m，当量喷嘴直径6mm的消防水枪一只(2)安装方式:挂嵌入式</t>
  </si>
  <si>
    <t>试验消火栓</t>
  </si>
  <si>
    <t>拆除消火栓</t>
  </si>
  <si>
    <t>水流指示器</t>
  </si>
  <si>
    <t>防火包</t>
  </si>
  <si>
    <t>防火堵料</t>
  </si>
  <si>
    <t>阻火圈</t>
  </si>
  <si>
    <t>喷头</t>
  </si>
  <si>
    <t>感温火灾探测器</t>
  </si>
  <si>
    <t>点型</t>
  </si>
  <si>
    <t>只</t>
  </si>
  <si>
    <t>感烟火灾探测器</t>
  </si>
  <si>
    <t>总线短路隔离器</t>
  </si>
  <si>
    <t>单输入模块</t>
  </si>
  <si>
    <t>单输入单输出模块</t>
  </si>
  <si>
    <t>电气火灾监控器RTCM-300mA</t>
  </si>
  <si>
    <t>ZXVA电压信号传感器</t>
  </si>
  <si>
    <t>手动报警按钮-带插孔</t>
  </si>
  <si>
    <t>消火栓报警按钮</t>
  </si>
  <si>
    <t>声光报警器</t>
  </si>
  <si>
    <t>110直拨电话</t>
  </si>
  <si>
    <t>部</t>
  </si>
  <si>
    <t>119直拨电话</t>
  </si>
  <si>
    <t>吸顶式广播扬声器</t>
  </si>
  <si>
    <t>模块箱</t>
  </si>
  <si>
    <t>喷头装饰盘</t>
  </si>
  <si>
    <t>螺纹水表</t>
  </si>
  <si>
    <t>压力表</t>
  </si>
  <si>
    <t>带表弯 0~2.5MPa Φ50</t>
  </si>
  <si>
    <t>取源部件</t>
  </si>
  <si>
    <t>墙上灯座(带蓄电池)9W,LED</t>
  </si>
  <si>
    <t>A型消防应急灯具</t>
  </si>
  <si>
    <t>5W,DC36V</t>
  </si>
  <si>
    <t>方向标志灯(单面单向不可调)</t>
  </si>
  <si>
    <t>1W DC36V</t>
  </si>
  <si>
    <t>1W DC36V吊装</t>
  </si>
  <si>
    <t>楼层标志灯</t>
  </si>
  <si>
    <t>小型多信息复合标志灯</t>
  </si>
  <si>
    <t>小型疏散出口标志灯</t>
  </si>
  <si>
    <t>小型安全出口标志灯</t>
  </si>
  <si>
    <t>LED灯带</t>
  </si>
  <si>
    <t>12W</t>
  </si>
  <si>
    <t>过道射灯</t>
  </si>
  <si>
    <t>LED 12W</t>
  </si>
  <si>
    <t>灭蝇灯</t>
  </si>
  <si>
    <t>LED 10W</t>
  </si>
  <si>
    <t>平板灯LED</t>
  </si>
  <si>
    <t>10W</t>
  </si>
  <si>
    <t>嵌入式可调角度射灯LED</t>
  </si>
  <si>
    <t>软膜灯箱LED</t>
  </si>
  <si>
    <t>筒灯LED</t>
  </si>
  <si>
    <t>9W</t>
  </si>
  <si>
    <t>吸顶灯LED</t>
  </si>
  <si>
    <t>消毒灯LED</t>
  </si>
  <si>
    <t>600×600格栅灯LED</t>
  </si>
  <si>
    <t>30W</t>
  </si>
  <si>
    <t>艺术吊顶2</t>
  </si>
  <si>
    <t>LED 15W</t>
  </si>
  <si>
    <t>双管LED灯管(带蓄电池)</t>
  </si>
  <si>
    <t>2x18W</t>
  </si>
  <si>
    <t>艺术吊顶1</t>
  </si>
  <si>
    <t>射灯滑轨</t>
  </si>
  <si>
    <t>三联开关</t>
  </si>
  <si>
    <t>双联开关</t>
  </si>
  <si>
    <t>单联开关</t>
  </si>
  <si>
    <t>四联开关</t>
  </si>
  <si>
    <t>调速开关</t>
  </si>
  <si>
    <t>空白面板</t>
  </si>
  <si>
    <t>插座</t>
  </si>
  <si>
    <t>地面单相插座</t>
  </si>
  <si>
    <t>(普通) 16A</t>
  </si>
  <si>
    <t>普通插座安装</t>
  </si>
  <si>
    <t>10A插座</t>
  </si>
  <si>
    <t>16A插座</t>
  </si>
  <si>
    <t>普通五孔插座</t>
  </si>
  <si>
    <t>三相接线位</t>
  </si>
  <si>
    <t>12KW</t>
  </si>
  <si>
    <t>14KW</t>
  </si>
  <si>
    <t>15KW</t>
  </si>
  <si>
    <t>21KW</t>
  </si>
  <si>
    <t>4KW</t>
  </si>
  <si>
    <t>9KW</t>
  </si>
  <si>
    <t>普通插座</t>
  </si>
  <si>
    <t>10A</t>
  </si>
  <si>
    <t>洗衣机插座</t>
  </si>
  <si>
    <t>空调插座</t>
  </si>
  <si>
    <t>16A</t>
  </si>
  <si>
    <t>温控器</t>
  </si>
  <si>
    <t>绝缘电线</t>
  </si>
  <si>
    <t>WDZCN-BYJ-2.5</t>
  </si>
  <si>
    <t>WDZB-BYJ-10</t>
  </si>
  <si>
    <t>WDZB-BYJ-2.5</t>
  </si>
  <si>
    <t>WDZB-BYJ-4</t>
  </si>
  <si>
    <t>WDZBN-BYJ-2.5</t>
  </si>
  <si>
    <t>WDZB-BYJ-6</t>
  </si>
  <si>
    <t>WDZCN-BYJ-1.5</t>
  </si>
  <si>
    <t>WDZCN-BYJ-6</t>
  </si>
  <si>
    <t>多芯软导线</t>
  </si>
  <si>
    <t>WDZC-RYYP-2×1.0</t>
  </si>
  <si>
    <t>WDZCN-RYS-2×1.5</t>
  </si>
  <si>
    <t>WDZC-RY-2×1.5</t>
  </si>
  <si>
    <t>ZCN-RVSP-2×1.5</t>
  </si>
  <si>
    <t>WDZCN-RYJS-2×1.5</t>
  </si>
  <si>
    <t>WDZCN-RYS-4×1.5</t>
  </si>
  <si>
    <t>穿多芯软导线</t>
  </si>
  <si>
    <t>ZCN-RVVP-2×1.0</t>
  </si>
  <si>
    <t>WDZB1-RYS-2×1.5</t>
  </si>
  <si>
    <t>铜芯电力电缆敷设</t>
  </si>
  <si>
    <t>WDZBN-YJY-5×16</t>
  </si>
  <si>
    <t>WDZBN-YJY-5×6</t>
  </si>
  <si>
    <t>WDZB-YJY-4×25+1×16</t>
  </si>
  <si>
    <t>WDZB-YJY-5×10</t>
  </si>
  <si>
    <t>WDZB-YJY-5×16</t>
  </si>
  <si>
    <t>WDZB-YJY-5×6</t>
  </si>
  <si>
    <t>WDZN-YJY-4×35+1×16</t>
  </si>
  <si>
    <t>WDZN-YJY-4×70+1×35</t>
  </si>
  <si>
    <t>YJV-4×120+1×70</t>
  </si>
  <si>
    <t>YJV-4×150+1×70</t>
  </si>
  <si>
    <t>YJV-4×240+1×120</t>
  </si>
  <si>
    <t>室内铜芯控制电缆敷设</t>
  </si>
  <si>
    <t>WDZCN-KYJY-2x1.5</t>
  </si>
  <si>
    <t>双绞线缆</t>
  </si>
  <si>
    <t>5类4对UTP</t>
  </si>
  <si>
    <t>钢制桥架安装</t>
  </si>
  <si>
    <t>CT-C-100×100(加隔板)</t>
  </si>
  <si>
    <t>CT-C-50×50</t>
  </si>
  <si>
    <t>钢制槽式桥架</t>
  </si>
  <si>
    <t>CT-C-100×100</t>
  </si>
  <si>
    <t>CT-C-200×100</t>
  </si>
  <si>
    <t>CT-C-300×150</t>
  </si>
  <si>
    <t>拆除钢制槽式桥架</t>
  </si>
  <si>
    <t>接线盒</t>
  </si>
  <si>
    <t>87型雨水斗DN100</t>
  </si>
  <si>
    <t>电</t>
  </si>
  <si>
    <t>kW·h</t>
  </si>
  <si>
    <t>A型应急照明集中电源</t>
  </si>
  <si>
    <t>0.2kVADC36V</t>
  </si>
  <si>
    <t>台</t>
  </si>
  <si>
    <t>1.0kVADC36V</t>
  </si>
  <si>
    <t>成套配电箱安装</t>
  </si>
  <si>
    <t>1ALE</t>
  </si>
  <si>
    <t>2ALE</t>
  </si>
  <si>
    <t>3ALE</t>
  </si>
  <si>
    <t>成套配电箱拆除</t>
  </si>
  <si>
    <t>ALEXK</t>
  </si>
  <si>
    <t>Alrd</t>
  </si>
  <si>
    <t>APEB</t>
  </si>
  <si>
    <t>成套配电箱拆除APEB</t>
  </si>
  <si>
    <t>APEZ</t>
  </si>
  <si>
    <t>APJ1</t>
  </si>
  <si>
    <t>成套配电箱拆除APJ1</t>
  </si>
  <si>
    <t>APJ2</t>
  </si>
  <si>
    <t>ZAL1</t>
  </si>
  <si>
    <t>ZAL2</t>
  </si>
  <si>
    <t>ZAL3</t>
  </si>
  <si>
    <t>ZKAP1</t>
  </si>
  <si>
    <t>成套配电箱拆除ZKAP1</t>
  </si>
  <si>
    <t>ZKAP2</t>
  </si>
  <si>
    <t>预留空箱ALs2~4</t>
  </si>
  <si>
    <t>预留空箱Algg</t>
  </si>
  <si>
    <t>预留空箱Algc</t>
  </si>
  <si>
    <t>成套配电箱安装 配电箱ALmc1</t>
  </si>
  <si>
    <t>拆除配电箱ALmc1</t>
  </si>
  <si>
    <t>成套配电箱安装 配电箱ALmc2</t>
  </si>
  <si>
    <t>拆除</t>
  </si>
  <si>
    <t>配电箱ALmc2</t>
  </si>
  <si>
    <t>成套配电箱安装 配电箱ALzs1</t>
  </si>
  <si>
    <t>拆除配电箱ALzs1</t>
  </si>
  <si>
    <t>成套配电箱安装 配电箱ALzs2</t>
  </si>
  <si>
    <t>拆除配电箱ALzs2</t>
  </si>
  <si>
    <t>成套配电箱安装 配电箱Apdk</t>
  </si>
  <si>
    <t>拆除配电箱Apdk</t>
  </si>
  <si>
    <t>成套配电箱安装 配电箱Apkt</t>
  </si>
  <si>
    <t>拆除配电箱Apkt</t>
  </si>
  <si>
    <t>成套配电箱安装 配电箱Apxc</t>
  </si>
  <si>
    <t>拆除配电箱Apxc</t>
  </si>
  <si>
    <t>成套配电箱安装 配电箱Apzz</t>
  </si>
  <si>
    <t>拆除配电箱Apzz</t>
  </si>
  <si>
    <t>音响</t>
  </si>
  <si>
    <t>三相智能电表PD800H-F14/R</t>
  </si>
  <si>
    <t>电动挡烟垂壁控制箱</t>
  </si>
  <si>
    <t>水管侧向抗震支架</t>
  </si>
  <si>
    <t>KZS-DN65-T</t>
  </si>
  <si>
    <t>副</t>
  </si>
  <si>
    <t>KZS-DN80-T</t>
  </si>
  <si>
    <t>KZS-DN100-T</t>
  </si>
  <si>
    <t>KZS-DN150-T</t>
  </si>
  <si>
    <t>水管双向抗震支架</t>
  </si>
  <si>
    <t>KZS-DN100-TL</t>
  </si>
  <si>
    <t>KZS-DN150-TL</t>
  </si>
  <si>
    <t>KZS-DN65-TL</t>
  </si>
  <si>
    <t>KZS-DN80-TL</t>
  </si>
  <si>
    <t>KZS-DN125-T</t>
  </si>
  <si>
    <t>KZS-DN125-TL 双向支撑</t>
  </si>
  <si>
    <t>风管侧向抗震支架</t>
  </si>
  <si>
    <t>KZF-400-T</t>
  </si>
  <si>
    <t>KZF-630-T</t>
  </si>
  <si>
    <t>KZF-800-T</t>
  </si>
  <si>
    <t>KZF-1000-T</t>
  </si>
  <si>
    <t>风管双向抗震支架</t>
  </si>
  <si>
    <t>KZF-400-TL</t>
  </si>
  <si>
    <t>KZF-500-TL</t>
  </si>
  <si>
    <t>KZF-630-TL</t>
  </si>
  <si>
    <t>KZF-800-TL</t>
  </si>
  <si>
    <t>KZF-1000-TL</t>
  </si>
  <si>
    <t>桥架侧向抗震支架</t>
  </si>
  <si>
    <t>KZD-200-T</t>
  </si>
  <si>
    <t>KZD-300-T</t>
  </si>
  <si>
    <t>桥架双向抗震支架</t>
  </si>
  <si>
    <t>KZD-200-TL</t>
  </si>
  <si>
    <t>KZD-300-TL</t>
  </si>
  <si>
    <t>铜分支器</t>
  </si>
  <si>
    <t>风扇</t>
  </si>
  <si>
    <t>管道式排气扇</t>
  </si>
  <si>
    <t>DPT20-54C(L=920m?3?/h,H=240Pa,r=1200rpm,N=171W,37dB(A))</t>
  </si>
  <si>
    <t>全金属吊式排气扇BPT12-24J35,N=24W/220V,L=210m3/h,Pt=160Pa，噪音：38dB(A)</t>
  </si>
  <si>
    <t>全金属吊式排气扇BPT12-34J45,N=30W/220V,L=270m3/h,Pt=160Pa，噪音：41dB(A)</t>
  </si>
  <si>
    <t>电热水器单台功率3.5KW，有效容积150L</t>
  </si>
  <si>
    <t>消防端子箱(360x260x70)</t>
  </si>
  <si>
    <t>风幕机</t>
  </si>
  <si>
    <t>FM135-09(L=2050m3/h v=9m/s，N=80W/220V)</t>
  </si>
  <si>
    <t>FM135-15(L=3600m3/h v=9m/s，N=180W/220V)</t>
  </si>
  <si>
    <t>FM135-18(L=4600m3/h v=9m/s，N=250W/220V)</t>
  </si>
  <si>
    <t>防火门监控分机HB-DCFJ</t>
  </si>
  <si>
    <t>变冷媒空调室外机RFC954TXZ(制冷量95.4KW,制热量108KW,额定功率23.95KW)</t>
  </si>
  <si>
    <t>变冷媒空调室外机RFC280TXZ(制冷量28.0KW,制热量31.5KW,额定功率7.47KW)</t>
  </si>
  <si>
    <t>火灾报警控制微机安装(火灾报警控制微机、图形显示及打印终端)</t>
  </si>
  <si>
    <t>HB-DCMC门磁开关</t>
  </si>
  <si>
    <t>消防设备电源监控器</t>
  </si>
  <si>
    <t>防火门监控器</t>
  </si>
  <si>
    <t>电气火灾监控器</t>
  </si>
  <si>
    <t>应急照明控制器</t>
  </si>
  <si>
    <t>消防水池液位显示仪</t>
  </si>
  <si>
    <t>变冷媒空调室外机RFC1008TXZ (制冷量100.8KW,制热量113KW,额定功率25.6KW)</t>
  </si>
  <si>
    <t>静音型排风机DPT20-54B(L=650m3/h P全=100Pa，N=110W/220V(吊装))</t>
  </si>
  <si>
    <t>静音型排风机FV-25NS3C(L=1400m3/h P全=150Pa，N=345W/220V(吊装))</t>
  </si>
  <si>
    <t>静音型排风机DPT15-42B(L=300m3/h P全=155PaN=80W/220V(吊装))</t>
  </si>
  <si>
    <t>静音型排风机FV-28NX3C(L=2100m3/h P全=180Pa,)</t>
  </si>
  <si>
    <t>防爆柜式离心排风机L=1900m3/h P全=170Pa，N=0.55KW n=900r/min(吊装)</t>
  </si>
  <si>
    <t>变冷媒空调室外机RFC335TXZ(制冷量33.5KW,制热
量37.5KW,额定功率9.05KW)</t>
  </si>
  <si>
    <t>变冷媒空调室外机RFC900TXZ(制冷量90KW,制热量100KW,额定功率7.47KW)</t>
  </si>
  <si>
    <t>消防水箱液位显示仪</t>
  </si>
  <si>
    <t>消防电话主机</t>
  </si>
  <si>
    <t>消防广播主机100W</t>
  </si>
  <si>
    <t>UPS和直流屏</t>
  </si>
  <si>
    <t>火灾报警控制器</t>
  </si>
  <si>
    <t>联动控制器(手动控制盘)</t>
  </si>
  <si>
    <t>能源管理系统服务器</t>
  </si>
  <si>
    <t>系统</t>
  </si>
  <si>
    <t>网络交换机</t>
  </si>
  <si>
    <t>WEB服务器</t>
  </si>
  <si>
    <t>硬件防火墙</t>
  </si>
  <si>
    <t>通讯管理机</t>
  </si>
  <si>
    <t>能耗监测管理系统主机（含软件）</t>
  </si>
  <si>
    <t>打印机</t>
  </si>
  <si>
    <t>天花板内置风管式RFUS100X(制冷量10KW,制热量11.2KW,额定功率0.4KW，风量1680m3/h，静压60Pa)</t>
  </si>
  <si>
    <t>天花板内置风管式RFUS50X(制冷量5KW,制热量5.6KW,额定功率0.08KW，风量900m3/h，静压10Pa)</t>
  </si>
  <si>
    <t>天花板内置风管式RFUS63X(制冷量6.3KW,制热量7.1KW,额定功率0.08KW，风量1330m3/h，静压10Pa)</t>
  </si>
  <si>
    <t>天花板内置风管式RFUS71X(制冷量7.1KW,制热量8.5KW,额定功率0.08KW，风量1330m3/h，静压10Pa)</t>
  </si>
  <si>
    <t>天花板内置风管式RFUS80X(制冷量8KW,制热量9KW,额定功率0.26KW，风量1680m3/h，静压50Pa)</t>
  </si>
  <si>
    <t>全热交换器 XHBQ-D10TH</t>
  </si>
  <si>
    <t>L=1000m3/h，P静=86Pa，N=0.44KW(220V)</t>
  </si>
  <si>
    <t>全热交换器 XHBQ-D13TH</t>
  </si>
  <si>
    <t>L=1300m3/h，P静=90Pa，N=0.71KW(220V)</t>
  </si>
  <si>
    <t>全热交换器L=2500m3/h</t>
  </si>
  <si>
    <t>P静=200Pa，N=1.3KW(220V)</t>
  </si>
  <si>
    <t>新风室内机L=2400m3/h</t>
  </si>
  <si>
    <t>P静=300Pa N=0.93KW(220V)Q冷=33.4KW  Q热=27
KW</t>
  </si>
  <si>
    <t>新风室内机L=3000m3/h</t>
  </si>
  <si>
    <t>P静=200Pa N=0.27KW(220V)Q冷=28.0KW  Q热=25KW</t>
  </si>
  <si>
    <t>四面出风嵌入式RFUS100X(制冷量10KW,制热量11.2KW,额定功率0.125KW，风量2280m3/h)</t>
  </si>
  <si>
    <t>合计</t>
  </si>
  <si>
    <r>
      <rPr>
        <sz val="10"/>
        <color rgb="FF000000"/>
        <rFont val="宋体"/>
        <charset val="134"/>
      </rPr>
      <t>竞价人：</t>
    </r>
    <r>
      <rPr>
        <u/>
        <sz val="10"/>
        <color rgb="FF000000"/>
        <rFont val="宋体"/>
        <charset val="134"/>
      </rPr>
      <t xml:space="preserve">                                    </t>
    </r>
    <r>
      <rPr>
        <sz val="10"/>
        <color rgb="FF000000"/>
        <rFont val="宋体"/>
        <charset val="134"/>
      </rPr>
      <t>（盖单位章）</t>
    </r>
  </si>
  <si>
    <r>
      <rPr>
        <sz val="10"/>
        <color rgb="FF000000"/>
        <rFont val="宋体"/>
        <charset val="134"/>
      </rPr>
      <t xml:space="preserve">法定代表人或授权委托人： </t>
    </r>
    <r>
      <rPr>
        <u/>
        <sz val="10"/>
        <color rgb="FF000000"/>
        <rFont val="宋体"/>
        <charset val="134"/>
      </rPr>
      <t xml:space="preserve">                   （签字或盖章）</t>
    </r>
  </si>
  <si>
    <r>
      <rPr>
        <sz val="10"/>
        <color rgb="FF000000"/>
        <rFont val="宋体"/>
        <charset val="134"/>
      </rPr>
      <t xml:space="preserve"> 日期：  </t>
    </r>
    <r>
      <rPr>
        <u/>
        <sz val="10"/>
        <color rgb="FF000000"/>
        <rFont val="宋体"/>
        <charset val="134"/>
      </rPr>
      <t xml:space="preserve">      </t>
    </r>
    <r>
      <rPr>
        <sz val="10"/>
        <color rgb="FF000000"/>
        <rFont val="宋体"/>
        <charset val="134"/>
      </rPr>
      <t>年</t>
    </r>
    <r>
      <rPr>
        <u/>
        <sz val="10"/>
        <color rgb="FF000000"/>
        <rFont val="宋体"/>
        <charset val="134"/>
      </rPr>
      <t xml:space="preserve">      </t>
    </r>
    <r>
      <rPr>
        <sz val="10"/>
        <color rgb="FF000000"/>
        <rFont val="宋体"/>
        <charset val="134"/>
      </rPr>
      <t>月</t>
    </r>
    <r>
      <rPr>
        <u/>
        <sz val="10"/>
        <color rgb="FF000000"/>
        <rFont val="宋体"/>
        <charset val="134"/>
      </rPr>
      <t xml:space="preserve">       </t>
    </r>
    <r>
      <rPr>
        <sz val="10"/>
        <color rgb="FF000000"/>
        <rFont val="宋体"/>
        <charset val="134"/>
      </rPr>
      <t>日</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</si>
</sst>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
    <numFmt numFmtId="178" formatCode="0_ "/>
  </numFmts>
  <fonts count="27">
    <font>
      <sz val="11"/>
      <color theme="1"/>
      <name val="Calibri"/>
      <charset val="134"/>
    </font>
    <font>
      <sz val="11"/>
      <color theme="1"/>
      <name val="宋体"/>
      <charset val="134"/>
    </font>
    <font>
      <sz val="18"/>
      <color theme="1"/>
      <name val="宋体"/>
      <charset val="134"/>
    </font>
    <font>
      <sz val="10"/>
      <color theme="1"/>
      <name val="宋体"/>
      <charset val="134"/>
    </font>
    <font>
      <sz val="9"/>
      <color theme="1"/>
      <name val="宋体"/>
      <charset val="134"/>
    </font>
    <font>
      <sz val="10"/>
      <color rgb="FF000000"/>
      <name val="宋体"/>
      <charset val="134"/>
    </font>
    <font>
      <sz val="11"/>
      <color theme="1"/>
      <name val="??"/>
      <charset val="134"/>
      <scheme val="minor"/>
    </font>
    <font>
      <sz val="11"/>
      <color theme="1"/>
      <name val="??"/>
      <charset val="0"/>
      <scheme val="minor"/>
    </font>
    <font>
      <sz val="11"/>
      <color rgb="FF3F3F76"/>
      <name val="??"/>
      <charset val="0"/>
      <scheme val="minor"/>
    </font>
    <font>
      <sz val="11"/>
      <color rgb="FF9C0006"/>
      <name val="??"/>
      <charset val="0"/>
      <scheme val="minor"/>
    </font>
    <font>
      <sz val="11"/>
      <color theme="0"/>
      <name val="??"/>
      <charset val="0"/>
      <scheme val="minor"/>
    </font>
    <font>
      <u/>
      <sz val="11"/>
      <color rgb="FF0000FF"/>
      <name val="??"/>
      <charset val="0"/>
      <scheme val="minor"/>
    </font>
    <font>
      <u/>
      <sz val="11"/>
      <color rgb="FF800080"/>
      <name val="??"/>
      <charset val="0"/>
      <scheme val="minor"/>
    </font>
    <font>
      <b/>
      <sz val="11"/>
      <color theme="3"/>
      <name val="??"/>
      <charset val="134"/>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6500"/>
      <name val="??"/>
      <charset val="0"/>
      <scheme val="minor"/>
    </font>
    <font>
      <u/>
      <sz val="10"/>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cellStyleXfs>
  <cellXfs count="34">
    <xf numFmtId="0" fontId="0" fillId="0" borderId="0" xfId="49"/>
    <xf numFmtId="0" fontId="0" fillId="0" borderId="0" xfId="49" applyAlignment="1">
      <alignment vertical="center" wrapText="1"/>
    </xf>
    <xf numFmtId="0" fontId="0" fillId="0" borderId="0" xfId="49" applyFont="1" applyFill="1" applyAlignment="1">
      <alignment wrapText="1"/>
    </xf>
    <xf numFmtId="176" fontId="0" fillId="0" borderId="0" xfId="49" applyNumberFormat="1" applyFill="1" applyAlignment="1">
      <alignment vertical="center" wrapText="1"/>
    </xf>
    <xf numFmtId="176" fontId="0" fillId="0" borderId="0" xfId="49" applyNumberFormat="1" applyAlignment="1">
      <alignment vertical="center" wrapText="1"/>
    </xf>
    <xf numFmtId="0" fontId="1" fillId="0" borderId="0" xfId="0" applyFont="1" applyAlignment="1">
      <alignment horizontal="justify" vertical="center" wrapText="1"/>
    </xf>
    <xf numFmtId="0" fontId="0" fillId="0" borderId="0" xfId="0" applyAlignment="1">
      <alignment horizontal="justify" vertical="center" wrapText="1"/>
    </xf>
    <xf numFmtId="0" fontId="2" fillId="0" borderId="0" xfId="49" applyNumberFormat="1" applyFont="1" applyAlignment="1">
      <alignment horizontal="center" vertical="center" wrapText="1"/>
    </xf>
    <xf numFmtId="0" fontId="3" fillId="0" borderId="0" xfId="49" applyNumberFormat="1" applyFont="1" applyAlignment="1">
      <alignment horizontal="justify" vertical="center" wrapText="1"/>
    </xf>
    <xf numFmtId="0" fontId="3" fillId="0" borderId="1" xfId="49" applyNumberFormat="1" applyFont="1" applyBorder="1" applyAlignment="1">
      <alignment horizontal="center" vertical="center" wrapText="1"/>
    </xf>
    <xf numFmtId="176" fontId="4" fillId="0" borderId="1" xfId="49" applyNumberFormat="1" applyFont="1" applyFill="1" applyBorder="1" applyAlignment="1">
      <alignment horizontal="center" vertical="center" wrapText="1"/>
    </xf>
    <xf numFmtId="0" fontId="3" fillId="0" borderId="1" xfId="49" applyNumberFormat="1" applyFont="1" applyBorder="1" applyAlignment="1">
      <alignment horizontal="justify" vertical="center" wrapText="1"/>
    </xf>
    <xf numFmtId="176" fontId="3" fillId="0" borderId="1" xfId="49" applyNumberFormat="1" applyFont="1" applyBorder="1" applyAlignment="1">
      <alignment horizontal="center" vertical="center" wrapText="1"/>
    </xf>
    <xf numFmtId="176" fontId="4" fillId="0" borderId="1" xfId="49" applyNumberFormat="1" applyFont="1" applyBorder="1" applyAlignment="1">
      <alignment horizontal="center" vertical="center" wrapText="1"/>
    </xf>
    <xf numFmtId="0" fontId="4" fillId="0" borderId="1" xfId="49" applyNumberFormat="1" applyFont="1" applyBorder="1" applyAlignment="1">
      <alignment horizontal="center" vertical="center" wrapText="1"/>
    </xf>
    <xf numFmtId="0" fontId="4" fillId="0" borderId="1" xfId="49" applyNumberFormat="1" applyFont="1" applyBorder="1" applyAlignment="1">
      <alignment horizontal="left" vertical="center" wrapText="1"/>
    </xf>
    <xf numFmtId="176" fontId="4" fillId="0" borderId="1" xfId="49" applyNumberFormat="1" applyFont="1" applyFill="1" applyBorder="1" applyAlignment="1">
      <alignment horizontal="right" vertical="center" wrapText="1" shrinkToFit="1"/>
    </xf>
    <xf numFmtId="176" fontId="4" fillId="0" borderId="1" xfId="49" applyNumberFormat="1" applyFont="1" applyBorder="1" applyAlignment="1">
      <alignment horizontal="right" vertical="center" wrapText="1" shrinkToFit="1"/>
    </xf>
    <xf numFmtId="0" fontId="3" fillId="0" borderId="0" xfId="49" applyFont="1" applyAlignment="1">
      <alignment horizontal="justify" vertical="center" wrapText="1"/>
    </xf>
    <xf numFmtId="0" fontId="3" fillId="0" borderId="1" xfId="49" applyFont="1" applyBorder="1" applyAlignment="1">
      <alignment horizontal="center" vertical="center" wrapText="1"/>
    </xf>
    <xf numFmtId="0" fontId="4" fillId="0" borderId="1" xfId="49" applyNumberFormat="1" applyFont="1" applyFill="1" applyBorder="1" applyAlignment="1">
      <alignment horizontal="left" vertical="center" wrapText="1"/>
    </xf>
    <xf numFmtId="0"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right" vertical="center" wrapText="1" shrinkToFit="1"/>
    </xf>
    <xf numFmtId="2" fontId="4" fillId="0" borderId="1" xfId="49" applyNumberFormat="1" applyFont="1" applyFill="1" applyBorder="1" applyAlignment="1">
      <alignment horizontal="right" vertical="center" wrapText="1" shrinkToFit="1"/>
    </xf>
    <xf numFmtId="0" fontId="4" fillId="0" borderId="1" xfId="49" applyFont="1" applyFill="1" applyBorder="1" applyAlignment="1">
      <alignment horizontal="right" vertical="center" wrapText="1" shrinkToFit="1"/>
    </xf>
    <xf numFmtId="1" fontId="4" fillId="0" borderId="1" xfId="49" applyNumberFormat="1" applyFont="1" applyFill="1" applyBorder="1" applyAlignment="1">
      <alignment horizontal="right" vertical="center" wrapText="1" shrinkToFit="1"/>
    </xf>
    <xf numFmtId="0" fontId="4" fillId="0" borderId="2" xfId="49" applyNumberFormat="1" applyFont="1" applyFill="1" applyBorder="1" applyAlignment="1">
      <alignment horizontal="left" vertical="center" wrapText="1"/>
    </xf>
    <xf numFmtId="0" fontId="1" fillId="0" borderId="1" xfId="49" applyFont="1" applyBorder="1" applyAlignment="1">
      <alignment vertical="center" wrapText="1"/>
    </xf>
    <xf numFmtId="0" fontId="0" fillId="0" borderId="1" xfId="49" applyBorder="1" applyAlignment="1">
      <alignment vertical="center" wrapText="1"/>
    </xf>
    <xf numFmtId="176" fontId="0" fillId="0" borderId="1" xfId="49" applyNumberFormat="1" applyFill="1" applyBorder="1" applyAlignment="1">
      <alignment vertical="center" wrapText="1"/>
    </xf>
    <xf numFmtId="176" fontId="0" fillId="0" borderId="1" xfId="49" applyNumberFormat="1" applyBorder="1" applyAlignment="1">
      <alignment vertical="center" wrapText="1"/>
    </xf>
    <xf numFmtId="0" fontId="5" fillId="0" borderId="0" xfId="0" applyFont="1" applyFill="1" applyAlignment="1" applyProtection="1">
      <alignment horizontal="center" vertical="center" wrapText="1"/>
      <protection locked="0"/>
    </xf>
    <xf numFmtId="176" fontId="0" fillId="0" borderId="0" xfId="11" applyNumberFormat="1" applyFont="1" applyAlignment="1">
      <alignment vertical="center" wrapText="1"/>
    </xf>
    <xf numFmtId="178" fontId="0" fillId="0" borderId="0" xfId="49" applyNumberFormat="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57"/>
  <sheetViews>
    <sheetView tabSelected="1" topLeftCell="A34" workbookViewId="0">
      <selection activeCell="P39" sqref="P39"/>
    </sheetView>
  </sheetViews>
  <sheetFormatPr defaultColWidth="10.2857142857143" defaultRowHeight="15"/>
  <cols>
    <col min="1" max="1" width="3.57142857142857" style="1" customWidth="1"/>
    <col min="2" max="2" width="19.9428571428571" style="1" customWidth="1"/>
    <col min="3" max="3" width="14" style="1" customWidth="1"/>
    <col min="4" max="4" width="5" style="1" customWidth="1"/>
    <col min="5" max="5" width="9.14285714285714" style="3" customWidth="1"/>
    <col min="6" max="6" width="8.68571428571429" style="4" hidden="1" customWidth="1"/>
    <col min="7" max="7" width="10.4285714285714" style="4" customWidth="1"/>
    <col min="8" max="8" width="11.2857142857143" style="4" customWidth="1"/>
    <col min="9" max="9" width="10.1428571428571" style="1" customWidth="1"/>
    <col min="10" max="10" width="10.8571428571429" style="1" customWidth="1"/>
    <col min="11" max="16384" width="10.2857142857143" style="1"/>
  </cols>
  <sheetData>
    <row r="1" s="1" customFormat="1" spans="1:8">
      <c r="A1" s="5" t="s">
        <v>0</v>
      </c>
      <c r="B1" s="6"/>
      <c r="C1" s="6"/>
      <c r="D1" s="6"/>
      <c r="E1" s="6"/>
      <c r="F1" s="6"/>
      <c r="G1" s="6"/>
      <c r="H1" s="6"/>
    </row>
    <row r="2" ht="22.5" spans="1:10">
      <c r="A2" s="7" t="s">
        <v>1</v>
      </c>
      <c r="B2" s="7"/>
      <c r="C2" s="7"/>
      <c r="D2" s="7"/>
      <c r="E2" s="7"/>
      <c r="F2" s="7"/>
      <c r="G2" s="7"/>
      <c r="H2" s="7"/>
      <c r="I2" s="7"/>
      <c r="J2" s="7"/>
    </row>
    <row r="3" spans="1:10">
      <c r="A3" s="8" t="s">
        <v>2</v>
      </c>
      <c r="B3" s="8"/>
      <c r="C3" s="8"/>
      <c r="D3" s="8"/>
      <c r="E3" s="8"/>
      <c r="F3" s="8"/>
      <c r="G3" s="8"/>
      <c r="H3" s="8"/>
      <c r="I3" s="18" t="s">
        <v>3</v>
      </c>
      <c r="J3" s="18"/>
    </row>
    <row r="4" spans="1:10">
      <c r="A4" s="9" t="s">
        <v>4</v>
      </c>
      <c r="B4" s="9" t="s">
        <v>5</v>
      </c>
      <c r="C4" s="9" t="s">
        <v>6</v>
      </c>
      <c r="D4" s="9" t="s">
        <v>7</v>
      </c>
      <c r="E4" s="10" t="s">
        <v>8</v>
      </c>
      <c r="F4" s="11"/>
      <c r="G4" s="9" t="s">
        <v>9</v>
      </c>
      <c r="H4" s="9"/>
      <c r="I4" s="19" t="s">
        <v>10</v>
      </c>
      <c r="J4" s="19"/>
    </row>
    <row r="5" ht="24" spans="1:10">
      <c r="A5" s="9"/>
      <c r="B5" s="9"/>
      <c r="C5" s="9"/>
      <c r="D5" s="9"/>
      <c r="E5" s="10"/>
      <c r="F5" s="12" t="s">
        <v>11</v>
      </c>
      <c r="G5" s="12" t="s">
        <v>12</v>
      </c>
      <c r="H5" s="13" t="s">
        <v>13</v>
      </c>
      <c r="I5" s="19" t="s">
        <v>14</v>
      </c>
      <c r="J5" s="13" t="s">
        <v>13</v>
      </c>
    </row>
    <row r="6" spans="1:10">
      <c r="A6" s="14">
        <v>1</v>
      </c>
      <c r="B6" s="15" t="s">
        <v>15</v>
      </c>
      <c r="C6" s="15" t="s">
        <v>16</v>
      </c>
      <c r="D6" s="14" t="s">
        <v>17</v>
      </c>
      <c r="E6" s="16">
        <v>12774.445</v>
      </c>
      <c r="F6" s="17">
        <v>5.31</v>
      </c>
      <c r="G6" s="17">
        <f t="shared" ref="G6:G11" si="0">F6*1.13</f>
        <v>6.0003</v>
      </c>
      <c r="H6" s="17">
        <f t="shared" ref="H6:H11" si="1">E6*G6</f>
        <v>76650.5023335</v>
      </c>
      <c r="I6" s="17"/>
      <c r="J6" s="17"/>
    </row>
    <row r="7" spans="1:10">
      <c r="A7" s="14">
        <v>2</v>
      </c>
      <c r="B7" s="15" t="s">
        <v>18</v>
      </c>
      <c r="C7" s="15" t="s">
        <v>19</v>
      </c>
      <c r="D7" s="14" t="s">
        <v>17</v>
      </c>
      <c r="E7" s="16">
        <v>32846.525</v>
      </c>
      <c r="F7" s="17">
        <v>5.29</v>
      </c>
      <c r="G7" s="17">
        <f t="shared" si="0"/>
        <v>5.9777</v>
      </c>
      <c r="H7" s="17">
        <f t="shared" si="1"/>
        <v>196346.6724925</v>
      </c>
      <c r="I7" s="17"/>
      <c r="J7" s="17"/>
    </row>
    <row r="8" spans="1:10">
      <c r="A8" s="14">
        <v>3</v>
      </c>
      <c r="B8" s="15" t="s">
        <v>20</v>
      </c>
      <c r="C8" s="15" t="s">
        <v>16</v>
      </c>
      <c r="D8" s="14" t="s">
        <v>17</v>
      </c>
      <c r="E8" s="16">
        <v>84450.434</v>
      </c>
      <c r="F8" s="17">
        <v>5.49</v>
      </c>
      <c r="G8" s="17">
        <f t="shared" si="0"/>
        <v>6.2037</v>
      </c>
      <c r="H8" s="17">
        <f t="shared" si="1"/>
        <v>523905.1574058</v>
      </c>
      <c r="I8" s="17"/>
      <c r="J8" s="17"/>
    </row>
    <row r="9" spans="1:10">
      <c r="A9" s="14">
        <v>4</v>
      </c>
      <c r="B9" s="15" t="s">
        <v>21</v>
      </c>
      <c r="C9" s="15" t="s">
        <v>22</v>
      </c>
      <c r="D9" s="14" t="s">
        <v>23</v>
      </c>
      <c r="E9" s="16">
        <v>28.31</v>
      </c>
      <c r="F9" s="17">
        <v>5442</v>
      </c>
      <c r="G9" s="17">
        <f t="shared" si="0"/>
        <v>6149.46</v>
      </c>
      <c r="H9" s="17">
        <f t="shared" si="1"/>
        <v>174091.2126</v>
      </c>
      <c r="I9" s="17"/>
      <c r="J9" s="17"/>
    </row>
    <row r="10" spans="1:10">
      <c r="A10" s="14">
        <v>5</v>
      </c>
      <c r="B10" s="15" t="s">
        <v>24</v>
      </c>
      <c r="C10" s="15" t="s">
        <v>25</v>
      </c>
      <c r="D10" s="14" t="s">
        <v>26</v>
      </c>
      <c r="E10" s="16">
        <v>4014.416</v>
      </c>
      <c r="F10" s="17">
        <v>32.65</v>
      </c>
      <c r="G10" s="17">
        <f t="shared" si="0"/>
        <v>36.8945</v>
      </c>
      <c r="H10" s="17">
        <f t="shared" si="1"/>
        <v>148109.871112</v>
      </c>
      <c r="I10" s="17"/>
      <c r="J10" s="17"/>
    </row>
    <row r="11" spans="1:10">
      <c r="A11" s="14">
        <v>6</v>
      </c>
      <c r="B11" s="15" t="s">
        <v>27</v>
      </c>
      <c r="C11" s="15" t="s">
        <v>28</v>
      </c>
      <c r="D11" s="14" t="s">
        <v>17</v>
      </c>
      <c r="E11" s="16">
        <v>14588.336</v>
      </c>
      <c r="F11" s="17">
        <v>29</v>
      </c>
      <c r="G11" s="17">
        <f t="shared" si="0"/>
        <v>32.77</v>
      </c>
      <c r="H11" s="17">
        <f t="shared" si="1"/>
        <v>478059.77072</v>
      </c>
      <c r="I11" s="17"/>
      <c r="J11" s="17"/>
    </row>
    <row r="12" spans="1:10">
      <c r="A12" s="14">
        <v>7</v>
      </c>
      <c r="B12" s="15" t="s">
        <v>29</v>
      </c>
      <c r="C12" s="15" t="s">
        <v>22</v>
      </c>
      <c r="D12" s="14" t="s">
        <v>30</v>
      </c>
      <c r="E12" s="16">
        <v>109.08</v>
      </c>
      <c r="F12" s="17">
        <v>46.9</v>
      </c>
      <c r="G12" s="17">
        <f t="shared" ref="G12:G36" si="2">F12*1.13</f>
        <v>52.997</v>
      </c>
      <c r="H12" s="17">
        <f t="shared" ref="H12:H36" si="3">E12*G12</f>
        <v>5780.91276</v>
      </c>
      <c r="I12" s="17"/>
      <c r="J12" s="17"/>
    </row>
    <row r="13" spans="1:10">
      <c r="A13" s="14">
        <v>8</v>
      </c>
      <c r="B13" s="15" t="s">
        <v>31</v>
      </c>
      <c r="C13" s="15" t="s">
        <v>32</v>
      </c>
      <c r="D13" s="14" t="s">
        <v>17</v>
      </c>
      <c r="E13" s="16">
        <v>56089.7</v>
      </c>
      <c r="F13" s="17">
        <v>0.454</v>
      </c>
      <c r="G13" s="17">
        <f t="shared" si="2"/>
        <v>0.51302</v>
      </c>
      <c r="H13" s="17">
        <f t="shared" si="3"/>
        <v>28775.137894</v>
      </c>
      <c r="I13" s="17"/>
      <c r="J13" s="17"/>
    </row>
    <row r="14" spans="1:10">
      <c r="A14" s="14">
        <v>9</v>
      </c>
      <c r="B14" s="15" t="s">
        <v>33</v>
      </c>
      <c r="C14" s="15" t="s">
        <v>34</v>
      </c>
      <c r="D14" s="14" t="s">
        <v>17</v>
      </c>
      <c r="E14" s="16">
        <v>8828.236</v>
      </c>
      <c r="F14" s="17">
        <v>0.481</v>
      </c>
      <c r="G14" s="17">
        <f t="shared" si="2"/>
        <v>0.54353</v>
      </c>
      <c r="H14" s="17">
        <f t="shared" si="3"/>
        <v>4798.41111308</v>
      </c>
      <c r="I14" s="17"/>
      <c r="J14" s="17"/>
    </row>
    <row r="15" spans="1:10">
      <c r="A15" s="14">
        <v>10</v>
      </c>
      <c r="B15" s="15" t="s">
        <v>35</v>
      </c>
      <c r="C15" s="15" t="s">
        <v>34</v>
      </c>
      <c r="D15" s="14" t="s">
        <v>17</v>
      </c>
      <c r="E15" s="16">
        <f>836701.946-207455.98148-60826.974554-150704.1684832-21717.7320672</f>
        <v>395997.0894156</v>
      </c>
      <c r="F15" s="17">
        <v>0.455</v>
      </c>
      <c r="G15" s="17">
        <f t="shared" si="2"/>
        <v>0.51415</v>
      </c>
      <c r="H15" s="17">
        <f t="shared" si="3"/>
        <v>203601.903523031</v>
      </c>
      <c r="I15" s="17"/>
      <c r="J15" s="17"/>
    </row>
    <row r="16" spans="1:10">
      <c r="A16" s="14">
        <v>11</v>
      </c>
      <c r="B16" s="15" t="s">
        <v>36</v>
      </c>
      <c r="C16" s="15" t="s">
        <v>37</v>
      </c>
      <c r="D16" s="14" t="s">
        <v>38</v>
      </c>
      <c r="E16" s="16">
        <v>309.939</v>
      </c>
      <c r="F16" s="17">
        <v>218.87</v>
      </c>
      <c r="G16" s="17">
        <f t="shared" si="2"/>
        <v>247.3231</v>
      </c>
      <c r="H16" s="17">
        <f t="shared" si="3"/>
        <v>76655.0742909</v>
      </c>
      <c r="I16" s="17"/>
      <c r="J16" s="17"/>
    </row>
    <row r="17" spans="1:10">
      <c r="A17" s="14">
        <v>12</v>
      </c>
      <c r="B17" s="15" t="s">
        <v>39</v>
      </c>
      <c r="C17" s="15" t="s">
        <v>37</v>
      </c>
      <c r="D17" s="14" t="s">
        <v>38</v>
      </c>
      <c r="E17" s="16">
        <v>33.52</v>
      </c>
      <c r="F17" s="17">
        <v>218.87</v>
      </c>
      <c r="G17" s="17">
        <f t="shared" si="2"/>
        <v>247.3231</v>
      </c>
      <c r="H17" s="17">
        <f t="shared" si="3"/>
        <v>8290.270312</v>
      </c>
      <c r="I17" s="17"/>
      <c r="J17" s="17"/>
    </row>
    <row r="18" spans="1:10">
      <c r="A18" s="14">
        <v>13</v>
      </c>
      <c r="B18" s="15" t="s">
        <v>40</v>
      </c>
      <c r="C18" s="15" t="s">
        <v>22</v>
      </c>
      <c r="D18" s="14" t="s">
        <v>38</v>
      </c>
      <c r="E18" s="16">
        <f>1313.702-366.16057221-130.089473112-260.1997312896-42.0219249024</f>
        <v>515.230298486</v>
      </c>
      <c r="F18" s="17">
        <v>131.4</v>
      </c>
      <c r="G18" s="17">
        <f t="shared" si="2"/>
        <v>148.482</v>
      </c>
      <c r="H18" s="17">
        <f t="shared" si="3"/>
        <v>76502.4251797983</v>
      </c>
      <c r="I18" s="17"/>
      <c r="J18" s="17"/>
    </row>
    <row r="19" spans="1:10">
      <c r="A19" s="14">
        <v>14</v>
      </c>
      <c r="B19" s="15" t="s">
        <v>41</v>
      </c>
      <c r="C19" s="15" t="s">
        <v>42</v>
      </c>
      <c r="D19" s="14" t="s">
        <v>38</v>
      </c>
      <c r="E19" s="16">
        <v>546.87</v>
      </c>
      <c r="F19" s="17">
        <v>238.03</v>
      </c>
      <c r="G19" s="17">
        <f t="shared" si="2"/>
        <v>268.9739</v>
      </c>
      <c r="H19" s="17">
        <f t="shared" si="3"/>
        <v>147093.756693</v>
      </c>
      <c r="I19" s="17"/>
      <c r="J19" s="17"/>
    </row>
    <row r="20" spans="1:10">
      <c r="A20" s="14">
        <v>15</v>
      </c>
      <c r="B20" s="15" t="s">
        <v>43</v>
      </c>
      <c r="C20" s="15" t="s">
        <v>44</v>
      </c>
      <c r="D20" s="14" t="s">
        <v>45</v>
      </c>
      <c r="E20" s="16">
        <v>60015.865</v>
      </c>
      <c r="F20" s="17">
        <v>9.04</v>
      </c>
      <c r="G20" s="17">
        <f t="shared" si="2"/>
        <v>10.2152</v>
      </c>
      <c r="H20" s="17">
        <f t="shared" si="3"/>
        <v>613074.064148</v>
      </c>
      <c r="I20" s="17"/>
      <c r="J20" s="17"/>
    </row>
    <row r="21" spans="1:10">
      <c r="A21" s="14">
        <v>16</v>
      </c>
      <c r="B21" s="15" t="s">
        <v>46</v>
      </c>
      <c r="C21" s="15" t="s">
        <v>47</v>
      </c>
      <c r="D21" s="14" t="s">
        <v>45</v>
      </c>
      <c r="E21" s="16">
        <v>988.497</v>
      </c>
      <c r="F21" s="17">
        <v>6.78</v>
      </c>
      <c r="G21" s="17">
        <f t="shared" si="2"/>
        <v>7.6614</v>
      </c>
      <c r="H21" s="17">
        <f t="shared" si="3"/>
        <v>7573.2709158</v>
      </c>
      <c r="I21" s="17"/>
      <c r="J21" s="17"/>
    </row>
    <row r="22" spans="1:10">
      <c r="A22" s="14">
        <v>17</v>
      </c>
      <c r="B22" s="15" t="s">
        <v>48</v>
      </c>
      <c r="C22" s="15" t="s">
        <v>49</v>
      </c>
      <c r="D22" s="14" t="s">
        <v>45</v>
      </c>
      <c r="E22" s="16">
        <v>1815.283</v>
      </c>
      <c r="F22" s="17">
        <v>11.7</v>
      </c>
      <c r="G22" s="17">
        <f t="shared" si="2"/>
        <v>13.221</v>
      </c>
      <c r="H22" s="17">
        <f t="shared" si="3"/>
        <v>23999.856543</v>
      </c>
      <c r="I22" s="17"/>
      <c r="J22" s="17"/>
    </row>
    <row r="23" spans="1:10">
      <c r="A23" s="14">
        <v>18</v>
      </c>
      <c r="B23" s="15" t="s">
        <v>48</v>
      </c>
      <c r="C23" s="15" t="s">
        <v>50</v>
      </c>
      <c r="D23" s="14" t="s">
        <v>45</v>
      </c>
      <c r="E23" s="16">
        <v>91.239</v>
      </c>
      <c r="F23" s="17">
        <v>9.36</v>
      </c>
      <c r="G23" s="17">
        <f t="shared" si="2"/>
        <v>10.5768</v>
      </c>
      <c r="H23" s="17">
        <f t="shared" si="3"/>
        <v>965.0166552</v>
      </c>
      <c r="I23" s="17"/>
      <c r="J23" s="17"/>
    </row>
    <row r="24" spans="1:10">
      <c r="A24" s="14">
        <v>19</v>
      </c>
      <c r="B24" s="15" t="s">
        <v>51</v>
      </c>
      <c r="C24" s="15" t="s">
        <v>52</v>
      </c>
      <c r="D24" s="14" t="s">
        <v>26</v>
      </c>
      <c r="E24" s="16">
        <v>188.72</v>
      </c>
      <c r="F24" s="17">
        <v>69.03</v>
      </c>
      <c r="G24" s="17">
        <f t="shared" si="2"/>
        <v>78.0039</v>
      </c>
      <c r="H24" s="17">
        <f t="shared" si="3"/>
        <v>14720.896008</v>
      </c>
      <c r="I24" s="17"/>
      <c r="J24" s="17"/>
    </row>
    <row r="25" spans="1:10">
      <c r="A25" s="14">
        <v>20</v>
      </c>
      <c r="B25" s="15" t="s">
        <v>53</v>
      </c>
      <c r="C25" s="15" t="s">
        <v>54</v>
      </c>
      <c r="D25" s="14" t="s">
        <v>55</v>
      </c>
      <c r="E25" s="16">
        <v>1081.908</v>
      </c>
      <c r="F25" s="17">
        <v>236.26</v>
      </c>
      <c r="G25" s="17">
        <f t="shared" si="2"/>
        <v>266.9738</v>
      </c>
      <c r="H25" s="17">
        <f t="shared" si="3"/>
        <v>288841.0900104</v>
      </c>
      <c r="I25" s="17"/>
      <c r="J25" s="17"/>
    </row>
    <row r="26" ht="22.5" spans="1:10">
      <c r="A26" s="14">
        <v>21</v>
      </c>
      <c r="B26" s="15" t="s">
        <v>56</v>
      </c>
      <c r="C26" s="15" t="s">
        <v>57</v>
      </c>
      <c r="D26" s="14" t="s">
        <v>26</v>
      </c>
      <c r="E26" s="16">
        <v>26.846</v>
      </c>
      <c r="F26" s="17">
        <v>292.04</v>
      </c>
      <c r="G26" s="17">
        <f t="shared" si="2"/>
        <v>330.0052</v>
      </c>
      <c r="H26" s="17">
        <f t="shared" si="3"/>
        <v>8859.3195992</v>
      </c>
      <c r="I26" s="17"/>
      <c r="J26" s="17"/>
    </row>
    <row r="27" spans="1:10">
      <c r="A27" s="14">
        <v>22</v>
      </c>
      <c r="B27" s="15" t="s">
        <v>58</v>
      </c>
      <c r="C27" s="15" t="s">
        <v>59</v>
      </c>
      <c r="D27" s="14" t="s">
        <v>26</v>
      </c>
      <c r="E27" s="16">
        <v>2893.977</v>
      </c>
      <c r="F27" s="17">
        <v>150</v>
      </c>
      <c r="G27" s="17">
        <f t="shared" si="2"/>
        <v>169.5</v>
      </c>
      <c r="H27" s="17">
        <f t="shared" si="3"/>
        <v>490529.1015</v>
      </c>
      <c r="I27" s="17"/>
      <c r="J27" s="17"/>
    </row>
    <row r="28" spans="1:10">
      <c r="A28" s="14">
        <v>23</v>
      </c>
      <c r="B28" s="15" t="s">
        <v>60</v>
      </c>
      <c r="C28" s="15" t="s">
        <v>61</v>
      </c>
      <c r="D28" s="14" t="s">
        <v>26</v>
      </c>
      <c r="E28" s="16">
        <v>5994.741</v>
      </c>
      <c r="F28" s="17">
        <v>200</v>
      </c>
      <c r="G28" s="17">
        <f t="shared" si="2"/>
        <v>226</v>
      </c>
      <c r="H28" s="17">
        <f t="shared" si="3"/>
        <v>1354811.466</v>
      </c>
      <c r="I28" s="17"/>
      <c r="J28" s="17"/>
    </row>
    <row r="29" spans="1:10">
      <c r="A29" s="14">
        <v>24</v>
      </c>
      <c r="B29" s="15" t="s">
        <v>62</v>
      </c>
      <c r="C29" s="15" t="s">
        <v>63</v>
      </c>
      <c r="D29" s="14" t="s">
        <v>26</v>
      </c>
      <c r="E29" s="16">
        <v>2147.722</v>
      </c>
      <c r="F29" s="17">
        <v>46.02</v>
      </c>
      <c r="G29" s="17">
        <f t="shared" si="2"/>
        <v>52.0026</v>
      </c>
      <c r="H29" s="17">
        <f t="shared" si="3"/>
        <v>111687.1280772</v>
      </c>
      <c r="I29" s="17"/>
      <c r="J29" s="17"/>
    </row>
    <row r="30" spans="1:10">
      <c r="A30" s="14">
        <v>25</v>
      </c>
      <c r="B30" s="15" t="s">
        <v>62</v>
      </c>
      <c r="C30" s="15" t="s">
        <v>64</v>
      </c>
      <c r="D30" s="14" t="s">
        <v>26</v>
      </c>
      <c r="E30" s="16">
        <v>627.013</v>
      </c>
      <c r="F30" s="17">
        <v>150</v>
      </c>
      <c r="G30" s="17">
        <f t="shared" si="2"/>
        <v>169.5</v>
      </c>
      <c r="H30" s="17">
        <f t="shared" si="3"/>
        <v>106278.7035</v>
      </c>
      <c r="I30" s="17"/>
      <c r="J30" s="17"/>
    </row>
    <row r="31" spans="1:10">
      <c r="A31" s="14">
        <v>26</v>
      </c>
      <c r="B31" s="15" t="s">
        <v>65</v>
      </c>
      <c r="C31" s="15" t="s">
        <v>66</v>
      </c>
      <c r="D31" s="14" t="s">
        <v>26</v>
      </c>
      <c r="E31" s="16">
        <v>50.799</v>
      </c>
      <c r="F31" s="17">
        <v>194.69</v>
      </c>
      <c r="G31" s="17">
        <f t="shared" si="2"/>
        <v>219.9997</v>
      </c>
      <c r="H31" s="17">
        <f t="shared" si="3"/>
        <v>11175.7647603</v>
      </c>
      <c r="I31" s="17"/>
      <c r="J31" s="17"/>
    </row>
    <row r="32" spans="1:10">
      <c r="A32" s="14">
        <v>27</v>
      </c>
      <c r="B32" s="15" t="s">
        <v>67</v>
      </c>
      <c r="C32" s="15" t="s">
        <v>68</v>
      </c>
      <c r="D32" s="14" t="s">
        <v>26</v>
      </c>
      <c r="E32" s="16">
        <v>139.434</v>
      </c>
      <c r="F32" s="17">
        <v>232.76</v>
      </c>
      <c r="G32" s="17">
        <f t="shared" ref="G32:G69" si="4">F32*1.13</f>
        <v>263.0188</v>
      </c>
      <c r="H32" s="17">
        <f t="shared" ref="H32:H69" si="5">E32*G32</f>
        <v>36673.7633592</v>
      </c>
      <c r="I32" s="17"/>
      <c r="J32" s="17"/>
    </row>
    <row r="33" spans="1:10">
      <c r="A33" s="14">
        <v>28</v>
      </c>
      <c r="B33" s="15" t="s">
        <v>69</v>
      </c>
      <c r="C33" s="15" t="s">
        <v>70</v>
      </c>
      <c r="D33" s="14" t="s">
        <v>26</v>
      </c>
      <c r="E33" s="16">
        <v>651.69</v>
      </c>
      <c r="F33" s="17">
        <v>250</v>
      </c>
      <c r="G33" s="17">
        <f t="shared" si="4"/>
        <v>282.5</v>
      </c>
      <c r="H33" s="17">
        <f t="shared" si="5"/>
        <v>184102.425</v>
      </c>
      <c r="I33" s="17"/>
      <c r="J33" s="17"/>
    </row>
    <row r="34" spans="1:10">
      <c r="A34" s="14">
        <v>29</v>
      </c>
      <c r="B34" s="15" t="s">
        <v>71</v>
      </c>
      <c r="C34" s="15" t="s">
        <v>72</v>
      </c>
      <c r="D34" s="14" t="s">
        <v>26</v>
      </c>
      <c r="E34" s="16">
        <v>1946.176</v>
      </c>
      <c r="F34" s="17">
        <v>38.5</v>
      </c>
      <c r="G34" s="17">
        <f t="shared" si="4"/>
        <v>43.505</v>
      </c>
      <c r="H34" s="17">
        <f t="shared" si="5"/>
        <v>84668.38688</v>
      </c>
      <c r="I34" s="17"/>
      <c r="J34" s="17"/>
    </row>
    <row r="35" spans="1:10">
      <c r="A35" s="14">
        <v>30</v>
      </c>
      <c r="B35" s="15" t="s">
        <v>73</v>
      </c>
      <c r="C35" s="15" t="s">
        <v>72</v>
      </c>
      <c r="D35" s="14" t="s">
        <v>26</v>
      </c>
      <c r="E35" s="16">
        <v>25.832</v>
      </c>
      <c r="F35" s="17">
        <v>303.73</v>
      </c>
      <c r="G35" s="17">
        <f t="shared" si="4"/>
        <v>343.2149</v>
      </c>
      <c r="H35" s="17">
        <f t="shared" si="5"/>
        <v>8865.9272968</v>
      </c>
      <c r="I35" s="17"/>
      <c r="J35" s="17"/>
    </row>
    <row r="36" spans="1:10">
      <c r="A36" s="14">
        <v>31</v>
      </c>
      <c r="B36" s="15" t="s">
        <v>73</v>
      </c>
      <c r="C36" s="15" t="s">
        <v>72</v>
      </c>
      <c r="D36" s="14" t="s">
        <v>26</v>
      </c>
      <c r="E36" s="16">
        <v>1238.264</v>
      </c>
      <c r="F36" s="17">
        <v>450</v>
      </c>
      <c r="G36" s="17">
        <f t="shared" si="4"/>
        <v>508.5</v>
      </c>
      <c r="H36" s="17">
        <f t="shared" si="5"/>
        <v>629657.244</v>
      </c>
      <c r="I36" s="17"/>
      <c r="J36" s="17"/>
    </row>
    <row r="37" spans="1:10">
      <c r="A37" s="14">
        <v>32</v>
      </c>
      <c r="B37" s="15" t="s">
        <v>74</v>
      </c>
      <c r="C37" s="15" t="s">
        <v>75</v>
      </c>
      <c r="D37" s="14" t="s">
        <v>26</v>
      </c>
      <c r="E37" s="16">
        <v>1666.199</v>
      </c>
      <c r="F37" s="17">
        <v>120</v>
      </c>
      <c r="G37" s="17">
        <f t="shared" si="4"/>
        <v>135.6</v>
      </c>
      <c r="H37" s="17">
        <f t="shared" si="5"/>
        <v>225936.5844</v>
      </c>
      <c r="I37" s="17"/>
      <c r="J37" s="17"/>
    </row>
    <row r="38" spans="1:10">
      <c r="A38" s="14">
        <v>33</v>
      </c>
      <c r="B38" s="15" t="s">
        <v>76</v>
      </c>
      <c r="C38" s="15" t="s">
        <v>77</v>
      </c>
      <c r="D38" s="14" t="s">
        <v>26</v>
      </c>
      <c r="E38" s="16">
        <v>84.25</v>
      </c>
      <c r="F38" s="17">
        <v>180</v>
      </c>
      <c r="G38" s="17">
        <f t="shared" si="4"/>
        <v>203.4</v>
      </c>
      <c r="H38" s="17">
        <f t="shared" si="5"/>
        <v>17136.45</v>
      </c>
      <c r="I38" s="17"/>
      <c r="J38" s="17"/>
    </row>
    <row r="39" spans="1:10">
      <c r="A39" s="14">
        <v>34</v>
      </c>
      <c r="B39" s="15" t="s">
        <v>78</v>
      </c>
      <c r="C39" s="15" t="s">
        <v>22</v>
      </c>
      <c r="D39" s="14" t="s">
        <v>26</v>
      </c>
      <c r="E39" s="16">
        <v>455.027</v>
      </c>
      <c r="F39" s="17">
        <v>120</v>
      </c>
      <c r="G39" s="17">
        <f t="shared" si="4"/>
        <v>135.6</v>
      </c>
      <c r="H39" s="17">
        <f t="shared" si="5"/>
        <v>61701.6612</v>
      </c>
      <c r="I39" s="17"/>
      <c r="J39" s="17"/>
    </row>
    <row r="40" spans="1:10">
      <c r="A40" s="14">
        <v>35</v>
      </c>
      <c r="B40" s="15" t="s">
        <v>79</v>
      </c>
      <c r="C40" s="15" t="s">
        <v>22</v>
      </c>
      <c r="D40" s="14" t="s">
        <v>26</v>
      </c>
      <c r="E40" s="16">
        <v>4015.874</v>
      </c>
      <c r="F40" s="17">
        <v>2.21</v>
      </c>
      <c r="G40" s="17">
        <f t="shared" si="4"/>
        <v>2.4973</v>
      </c>
      <c r="H40" s="17">
        <f t="shared" si="5"/>
        <v>10028.8421402</v>
      </c>
      <c r="I40" s="17"/>
      <c r="J40" s="17"/>
    </row>
    <row r="41" spans="1:10">
      <c r="A41" s="14">
        <v>36</v>
      </c>
      <c r="B41" s="15" t="s">
        <v>80</v>
      </c>
      <c r="C41" s="15" t="s">
        <v>81</v>
      </c>
      <c r="D41" s="14" t="s">
        <v>26</v>
      </c>
      <c r="E41" s="16">
        <v>44.428</v>
      </c>
      <c r="F41" s="17">
        <v>50.44</v>
      </c>
      <c r="G41" s="17">
        <f t="shared" si="4"/>
        <v>56.9972</v>
      </c>
      <c r="H41" s="17">
        <f t="shared" si="5"/>
        <v>2532.2716016</v>
      </c>
      <c r="I41" s="17"/>
      <c r="J41" s="17"/>
    </row>
    <row r="42" ht="22.5" spans="1:10">
      <c r="A42" s="14">
        <v>37</v>
      </c>
      <c r="B42" s="15" t="s">
        <v>80</v>
      </c>
      <c r="C42" s="15" t="s">
        <v>82</v>
      </c>
      <c r="D42" s="14" t="s">
        <v>26</v>
      </c>
      <c r="E42" s="16">
        <v>2903.187</v>
      </c>
      <c r="F42" s="17">
        <v>200</v>
      </c>
      <c r="G42" s="17">
        <f t="shared" si="4"/>
        <v>226</v>
      </c>
      <c r="H42" s="17">
        <f t="shared" si="5"/>
        <v>656120.262</v>
      </c>
      <c r="I42" s="17"/>
      <c r="J42" s="17"/>
    </row>
    <row r="43" spans="1:10">
      <c r="A43" s="14">
        <v>38</v>
      </c>
      <c r="B43" s="15" t="s">
        <v>83</v>
      </c>
      <c r="C43" s="15" t="s">
        <v>84</v>
      </c>
      <c r="D43" s="14" t="s">
        <v>26</v>
      </c>
      <c r="E43" s="16">
        <v>416.55</v>
      </c>
      <c r="F43" s="17">
        <v>22.12</v>
      </c>
      <c r="G43" s="17">
        <f t="shared" si="4"/>
        <v>24.9956</v>
      </c>
      <c r="H43" s="17">
        <f t="shared" si="5"/>
        <v>10411.91718</v>
      </c>
      <c r="I43" s="17"/>
      <c r="J43" s="17"/>
    </row>
    <row r="44" ht="22.5" spans="1:10">
      <c r="A44" s="14">
        <v>39</v>
      </c>
      <c r="B44" s="15" t="s">
        <v>83</v>
      </c>
      <c r="C44" s="15" t="s">
        <v>85</v>
      </c>
      <c r="D44" s="14" t="s">
        <v>26</v>
      </c>
      <c r="E44" s="16">
        <v>415.46</v>
      </c>
      <c r="F44" s="17">
        <v>21.24</v>
      </c>
      <c r="G44" s="17">
        <f t="shared" si="4"/>
        <v>24.0012</v>
      </c>
      <c r="H44" s="17">
        <f t="shared" si="5"/>
        <v>9971.538552</v>
      </c>
      <c r="I44" s="17"/>
      <c r="J44" s="17"/>
    </row>
    <row r="45" spans="1:10">
      <c r="A45" s="14">
        <v>40</v>
      </c>
      <c r="B45" s="15" t="s">
        <v>86</v>
      </c>
      <c r="C45" s="15" t="s">
        <v>87</v>
      </c>
      <c r="D45" s="14" t="s">
        <v>26</v>
      </c>
      <c r="E45" s="16">
        <v>265.46</v>
      </c>
      <c r="F45" s="17">
        <v>1000</v>
      </c>
      <c r="G45" s="17">
        <f t="shared" si="4"/>
        <v>1130</v>
      </c>
      <c r="H45" s="17">
        <f t="shared" si="5"/>
        <v>299969.8</v>
      </c>
      <c r="I45" s="17"/>
      <c r="J45" s="17"/>
    </row>
    <row r="46" ht="22.5" spans="1:10">
      <c r="A46" s="14">
        <v>41</v>
      </c>
      <c r="B46" s="15" t="s">
        <v>88</v>
      </c>
      <c r="C46" s="15" t="s">
        <v>89</v>
      </c>
      <c r="D46" s="14" t="s">
        <v>26</v>
      </c>
      <c r="E46" s="16">
        <v>28.473</v>
      </c>
      <c r="F46" s="17">
        <v>518.03</v>
      </c>
      <c r="G46" s="17">
        <f t="shared" si="4"/>
        <v>585.3739</v>
      </c>
      <c r="H46" s="17">
        <f t="shared" si="5"/>
        <v>16667.3510547</v>
      </c>
      <c r="I46" s="17"/>
      <c r="J46" s="17"/>
    </row>
    <row r="47" spans="1:10">
      <c r="A47" s="14">
        <v>42</v>
      </c>
      <c r="B47" s="15" t="s">
        <v>90</v>
      </c>
      <c r="C47" s="15" t="s">
        <v>22</v>
      </c>
      <c r="D47" s="14" t="s">
        <v>26</v>
      </c>
      <c r="E47" s="16">
        <v>398.654</v>
      </c>
      <c r="F47" s="17">
        <v>400</v>
      </c>
      <c r="G47" s="17">
        <f t="shared" si="4"/>
        <v>452</v>
      </c>
      <c r="H47" s="17">
        <f t="shared" si="5"/>
        <v>180191.608</v>
      </c>
      <c r="I47" s="17"/>
      <c r="J47" s="17"/>
    </row>
    <row r="48" spans="1:10">
      <c r="A48" s="14">
        <v>43</v>
      </c>
      <c r="B48" s="15" t="s">
        <v>91</v>
      </c>
      <c r="C48" s="15" t="s">
        <v>92</v>
      </c>
      <c r="D48" s="14" t="s">
        <v>26</v>
      </c>
      <c r="E48" s="16">
        <v>77.28</v>
      </c>
      <c r="F48" s="17">
        <v>256.64</v>
      </c>
      <c r="G48" s="17">
        <f t="shared" si="4"/>
        <v>290.0032</v>
      </c>
      <c r="H48" s="17">
        <f t="shared" si="5"/>
        <v>22411.447296</v>
      </c>
      <c r="I48" s="17"/>
      <c r="J48" s="17"/>
    </row>
    <row r="49" spans="1:10">
      <c r="A49" s="14">
        <v>44</v>
      </c>
      <c r="B49" s="15" t="s">
        <v>93</v>
      </c>
      <c r="C49" s="15" t="s">
        <v>22</v>
      </c>
      <c r="D49" s="14" t="s">
        <v>94</v>
      </c>
      <c r="E49" s="16">
        <v>2</v>
      </c>
      <c r="F49" s="17">
        <v>1062</v>
      </c>
      <c r="G49" s="17">
        <f t="shared" si="4"/>
        <v>1200.06</v>
      </c>
      <c r="H49" s="17">
        <f t="shared" si="5"/>
        <v>2400.12</v>
      </c>
      <c r="I49" s="17"/>
      <c r="J49" s="17"/>
    </row>
    <row r="50" spans="1:10">
      <c r="A50" s="14">
        <v>45</v>
      </c>
      <c r="B50" s="15" t="s">
        <v>95</v>
      </c>
      <c r="C50" s="15" t="s">
        <v>96</v>
      </c>
      <c r="D50" s="14" t="s">
        <v>97</v>
      </c>
      <c r="E50" s="16">
        <v>421.47402</v>
      </c>
      <c r="F50" s="17">
        <v>20.35</v>
      </c>
      <c r="G50" s="17">
        <f t="shared" si="4"/>
        <v>22.9955</v>
      </c>
      <c r="H50" s="17">
        <f t="shared" si="5"/>
        <v>9692.00582691</v>
      </c>
      <c r="I50" s="17"/>
      <c r="J50" s="17"/>
    </row>
    <row r="51" spans="1:10">
      <c r="A51" s="14">
        <v>46</v>
      </c>
      <c r="B51" s="15" t="s">
        <v>95</v>
      </c>
      <c r="C51" s="15" t="s">
        <v>98</v>
      </c>
      <c r="D51" s="14" t="s">
        <v>97</v>
      </c>
      <c r="E51" s="16">
        <v>162.6916225</v>
      </c>
      <c r="F51" s="17">
        <v>35.4</v>
      </c>
      <c r="G51" s="17">
        <f t="shared" si="4"/>
        <v>40.002</v>
      </c>
      <c r="H51" s="17">
        <f t="shared" si="5"/>
        <v>6507.990283245</v>
      </c>
      <c r="I51" s="17"/>
      <c r="J51" s="17"/>
    </row>
    <row r="52" spans="1:10">
      <c r="A52" s="14">
        <v>47</v>
      </c>
      <c r="B52" s="15" t="s">
        <v>95</v>
      </c>
      <c r="C52" s="15" t="s">
        <v>99</v>
      </c>
      <c r="D52" s="14" t="s">
        <v>97</v>
      </c>
      <c r="E52" s="16">
        <v>140.49134</v>
      </c>
      <c r="F52" s="17">
        <v>65.49</v>
      </c>
      <c r="G52" s="17">
        <f t="shared" si="4"/>
        <v>74.0037</v>
      </c>
      <c r="H52" s="17">
        <f t="shared" si="5"/>
        <v>10396.878977958</v>
      </c>
      <c r="I52" s="17"/>
      <c r="J52" s="17"/>
    </row>
    <row r="53" spans="1:10">
      <c r="A53" s="14">
        <v>48</v>
      </c>
      <c r="B53" s="15" t="s">
        <v>100</v>
      </c>
      <c r="C53" s="15" t="s">
        <v>22</v>
      </c>
      <c r="D53" s="14" t="s">
        <v>17</v>
      </c>
      <c r="E53" s="16">
        <v>48.65</v>
      </c>
      <c r="F53" s="17">
        <v>12.27</v>
      </c>
      <c r="G53" s="17">
        <f t="shared" si="4"/>
        <v>13.8651</v>
      </c>
      <c r="H53" s="17">
        <f t="shared" si="5"/>
        <v>674.537115</v>
      </c>
      <c r="I53" s="17"/>
      <c r="J53" s="17"/>
    </row>
    <row r="54" spans="1:10">
      <c r="A54" s="14">
        <v>49</v>
      </c>
      <c r="B54" s="15" t="s">
        <v>101</v>
      </c>
      <c r="C54" s="15" t="s">
        <v>22</v>
      </c>
      <c r="D54" s="14" t="s">
        <v>17</v>
      </c>
      <c r="E54" s="16">
        <v>319.367</v>
      </c>
      <c r="F54" s="17">
        <v>19.54</v>
      </c>
      <c r="G54" s="17">
        <f t="shared" si="4"/>
        <v>22.0802</v>
      </c>
      <c r="H54" s="17">
        <f t="shared" si="5"/>
        <v>7051.6872334</v>
      </c>
      <c r="I54" s="17"/>
      <c r="J54" s="17"/>
    </row>
    <row r="55" spans="1:10">
      <c r="A55" s="14">
        <v>50</v>
      </c>
      <c r="B55" s="15" t="s">
        <v>102</v>
      </c>
      <c r="C55" s="15" t="s">
        <v>22</v>
      </c>
      <c r="D55" s="14" t="s">
        <v>17</v>
      </c>
      <c r="E55" s="16">
        <v>633.601</v>
      </c>
      <c r="F55" s="17">
        <v>20</v>
      </c>
      <c r="G55" s="17">
        <f t="shared" si="4"/>
        <v>22.6</v>
      </c>
      <c r="H55" s="17">
        <f t="shared" si="5"/>
        <v>14319.3826</v>
      </c>
      <c r="I55" s="17"/>
      <c r="J55" s="17"/>
    </row>
    <row r="56" spans="1:10">
      <c r="A56" s="14">
        <v>51</v>
      </c>
      <c r="B56" s="15" t="s">
        <v>103</v>
      </c>
      <c r="C56" s="15" t="s">
        <v>22</v>
      </c>
      <c r="D56" s="14" t="s">
        <v>17</v>
      </c>
      <c r="E56" s="16">
        <v>499.393</v>
      </c>
      <c r="F56" s="17">
        <v>9.62</v>
      </c>
      <c r="G56" s="17">
        <f t="shared" si="4"/>
        <v>10.8706</v>
      </c>
      <c r="H56" s="17">
        <f t="shared" si="5"/>
        <v>5428.7015458</v>
      </c>
      <c r="I56" s="17"/>
      <c r="J56" s="17"/>
    </row>
    <row r="57" spans="1:10">
      <c r="A57" s="14">
        <v>52</v>
      </c>
      <c r="B57" s="15" t="s">
        <v>104</v>
      </c>
      <c r="C57" s="15" t="s">
        <v>22</v>
      </c>
      <c r="D57" s="14" t="s">
        <v>17</v>
      </c>
      <c r="E57" s="16">
        <v>1063.93</v>
      </c>
      <c r="F57" s="17">
        <v>9.62</v>
      </c>
      <c r="G57" s="17">
        <f t="shared" si="4"/>
        <v>10.8706</v>
      </c>
      <c r="H57" s="17">
        <f t="shared" si="5"/>
        <v>11565.557458</v>
      </c>
      <c r="I57" s="17"/>
      <c r="J57" s="17"/>
    </row>
    <row r="58" spans="1:10">
      <c r="A58" s="14">
        <v>53</v>
      </c>
      <c r="B58" s="15" t="s">
        <v>105</v>
      </c>
      <c r="C58" s="15" t="s">
        <v>22</v>
      </c>
      <c r="D58" s="14" t="s">
        <v>17</v>
      </c>
      <c r="E58" s="16">
        <v>27820.503</v>
      </c>
      <c r="F58" s="17">
        <v>3.52</v>
      </c>
      <c r="G58" s="17">
        <f t="shared" si="4"/>
        <v>3.9776</v>
      </c>
      <c r="H58" s="17">
        <f t="shared" si="5"/>
        <v>110658.8327328</v>
      </c>
      <c r="I58" s="17"/>
      <c r="J58" s="17"/>
    </row>
    <row r="59" spans="1:10">
      <c r="A59" s="14">
        <v>54</v>
      </c>
      <c r="B59" s="15" t="s">
        <v>106</v>
      </c>
      <c r="C59" s="15" t="s">
        <v>22</v>
      </c>
      <c r="D59" s="14" t="s">
        <v>17</v>
      </c>
      <c r="E59" s="16">
        <v>731.162</v>
      </c>
      <c r="F59" s="17">
        <v>6.42</v>
      </c>
      <c r="G59" s="17">
        <f t="shared" si="4"/>
        <v>7.2546</v>
      </c>
      <c r="H59" s="17">
        <f t="shared" si="5"/>
        <v>5304.2878452</v>
      </c>
      <c r="I59" s="17"/>
      <c r="J59" s="17"/>
    </row>
    <row r="60" spans="1:10">
      <c r="A60" s="14">
        <v>55</v>
      </c>
      <c r="B60" s="15" t="s">
        <v>107</v>
      </c>
      <c r="C60" s="15" t="s">
        <v>22</v>
      </c>
      <c r="D60" s="14" t="s">
        <v>17</v>
      </c>
      <c r="E60" s="16">
        <v>54.837</v>
      </c>
      <c r="F60" s="17">
        <v>7.7</v>
      </c>
      <c r="G60" s="17">
        <f t="shared" si="4"/>
        <v>8.701</v>
      </c>
      <c r="H60" s="17">
        <f t="shared" si="5"/>
        <v>477.136737</v>
      </c>
      <c r="I60" s="17"/>
      <c r="J60" s="17"/>
    </row>
    <row r="61" spans="1:10">
      <c r="A61" s="14">
        <v>56</v>
      </c>
      <c r="B61" s="15" t="s">
        <v>108</v>
      </c>
      <c r="C61" s="15" t="s">
        <v>22</v>
      </c>
      <c r="D61" s="14" t="s">
        <v>17</v>
      </c>
      <c r="E61" s="16">
        <v>1195.19</v>
      </c>
      <c r="F61" s="17">
        <v>9.88</v>
      </c>
      <c r="G61" s="17">
        <f t="shared" si="4"/>
        <v>11.1644</v>
      </c>
      <c r="H61" s="17">
        <f t="shared" si="5"/>
        <v>13343.579236</v>
      </c>
      <c r="I61" s="17"/>
      <c r="J61" s="17"/>
    </row>
    <row r="62" spans="1:10">
      <c r="A62" s="14">
        <v>57</v>
      </c>
      <c r="B62" s="15" t="s">
        <v>109</v>
      </c>
      <c r="C62" s="15" t="s">
        <v>110</v>
      </c>
      <c r="D62" s="14" t="s">
        <v>97</v>
      </c>
      <c r="E62" s="16">
        <v>5596.01286</v>
      </c>
      <c r="F62" s="17">
        <v>5.75</v>
      </c>
      <c r="G62" s="17">
        <f t="shared" si="4"/>
        <v>6.4975</v>
      </c>
      <c r="H62" s="17">
        <f t="shared" si="5"/>
        <v>36360.09355785</v>
      </c>
      <c r="I62" s="17"/>
      <c r="J62" s="17"/>
    </row>
    <row r="63" spans="1:10">
      <c r="A63" s="14">
        <v>58</v>
      </c>
      <c r="B63" s="15" t="s">
        <v>111</v>
      </c>
      <c r="C63" s="15" t="s">
        <v>22</v>
      </c>
      <c r="D63" s="14" t="s">
        <v>17</v>
      </c>
      <c r="E63" s="16">
        <v>2546.29</v>
      </c>
      <c r="F63" s="17">
        <v>9.88</v>
      </c>
      <c r="G63" s="17">
        <f t="shared" si="4"/>
        <v>11.1644</v>
      </c>
      <c r="H63" s="17">
        <f t="shared" si="5"/>
        <v>28427.800076</v>
      </c>
      <c r="I63" s="17"/>
      <c r="J63" s="17"/>
    </row>
    <row r="64" spans="1:10">
      <c r="A64" s="14">
        <v>59</v>
      </c>
      <c r="B64" s="15" t="s">
        <v>112</v>
      </c>
      <c r="C64" s="15" t="s">
        <v>22</v>
      </c>
      <c r="D64" s="14" t="s">
        <v>17</v>
      </c>
      <c r="E64" s="16">
        <v>697.554</v>
      </c>
      <c r="F64" s="17">
        <v>57.37</v>
      </c>
      <c r="G64" s="17">
        <f t="shared" si="4"/>
        <v>64.8281</v>
      </c>
      <c r="H64" s="17">
        <f t="shared" si="5"/>
        <v>45221.1004674</v>
      </c>
      <c r="I64" s="17"/>
      <c r="J64" s="17"/>
    </row>
    <row r="65" spans="1:10">
      <c r="A65" s="14">
        <v>60</v>
      </c>
      <c r="B65" s="15" t="s">
        <v>113</v>
      </c>
      <c r="C65" s="15" t="s">
        <v>22</v>
      </c>
      <c r="D65" s="14" t="s">
        <v>17</v>
      </c>
      <c r="E65" s="16">
        <v>8057.988</v>
      </c>
      <c r="F65" s="17">
        <v>3.05</v>
      </c>
      <c r="G65" s="17">
        <f t="shared" si="4"/>
        <v>3.4465</v>
      </c>
      <c r="H65" s="17">
        <f t="shared" si="5"/>
        <v>27771.855642</v>
      </c>
      <c r="I65" s="17"/>
      <c r="J65" s="17"/>
    </row>
    <row r="66" spans="1:10">
      <c r="A66" s="14">
        <v>61</v>
      </c>
      <c r="B66" s="15" t="s">
        <v>114</v>
      </c>
      <c r="C66" s="15" t="s">
        <v>22</v>
      </c>
      <c r="D66" s="14" t="s">
        <v>17</v>
      </c>
      <c r="E66" s="16">
        <v>241.203</v>
      </c>
      <c r="F66" s="17">
        <v>58.78</v>
      </c>
      <c r="G66" s="17">
        <f t="shared" si="4"/>
        <v>66.4214</v>
      </c>
      <c r="H66" s="17">
        <f t="shared" si="5"/>
        <v>16021.0409442</v>
      </c>
      <c r="I66" s="17"/>
      <c r="J66" s="17"/>
    </row>
    <row r="67" spans="1:10">
      <c r="A67" s="14">
        <v>62</v>
      </c>
      <c r="B67" s="15" t="s">
        <v>115</v>
      </c>
      <c r="C67" s="15" t="s">
        <v>22</v>
      </c>
      <c r="D67" s="14" t="s">
        <v>17</v>
      </c>
      <c r="E67" s="16">
        <v>11255.602</v>
      </c>
      <c r="F67" s="17">
        <v>3.15</v>
      </c>
      <c r="G67" s="17">
        <f t="shared" si="4"/>
        <v>3.5595</v>
      </c>
      <c r="H67" s="17">
        <f t="shared" si="5"/>
        <v>40064.315319</v>
      </c>
      <c r="I67" s="17"/>
      <c r="J67" s="17"/>
    </row>
    <row r="68" spans="1:10">
      <c r="A68" s="14">
        <v>63</v>
      </c>
      <c r="B68" s="15" t="s">
        <v>116</v>
      </c>
      <c r="C68" s="15" t="s">
        <v>22</v>
      </c>
      <c r="D68" s="14" t="s">
        <v>17</v>
      </c>
      <c r="E68" s="16">
        <v>1917.563</v>
      </c>
      <c r="F68" s="17">
        <v>12.55</v>
      </c>
      <c r="G68" s="17">
        <f t="shared" si="4"/>
        <v>14.1815</v>
      </c>
      <c r="H68" s="17">
        <f t="shared" si="5"/>
        <v>27193.9196845</v>
      </c>
      <c r="I68" s="17"/>
      <c r="J68" s="17"/>
    </row>
    <row r="69" ht="22.5" spans="1:10">
      <c r="A69" s="14">
        <v>64</v>
      </c>
      <c r="B69" s="15" t="s">
        <v>117</v>
      </c>
      <c r="C69" s="15" t="s">
        <v>22</v>
      </c>
      <c r="D69" s="14" t="s">
        <v>17</v>
      </c>
      <c r="E69" s="16">
        <v>6026.149</v>
      </c>
      <c r="F69" s="17">
        <v>5.34</v>
      </c>
      <c r="G69" s="17">
        <f t="shared" si="4"/>
        <v>6.0342</v>
      </c>
      <c r="H69" s="17">
        <f t="shared" si="5"/>
        <v>36362.9882958</v>
      </c>
      <c r="I69" s="17"/>
      <c r="J69" s="17"/>
    </row>
    <row r="70" spans="1:10">
      <c r="A70" s="14">
        <v>65</v>
      </c>
      <c r="B70" s="15" t="s">
        <v>118</v>
      </c>
      <c r="C70" s="15" t="s">
        <v>22</v>
      </c>
      <c r="D70" s="14" t="s">
        <v>38</v>
      </c>
      <c r="E70" s="16">
        <v>252.067</v>
      </c>
      <c r="F70" s="17">
        <v>400</v>
      </c>
      <c r="G70" s="17">
        <f t="shared" ref="G70:G133" si="6">F70*1.13</f>
        <v>452</v>
      </c>
      <c r="H70" s="17">
        <f t="shared" ref="H70:H133" si="7">E70*G70</f>
        <v>113934.284</v>
      </c>
      <c r="I70" s="17"/>
      <c r="J70" s="17"/>
    </row>
    <row r="71" spans="1:10">
      <c r="A71" s="14">
        <v>66</v>
      </c>
      <c r="B71" s="15" t="s">
        <v>119</v>
      </c>
      <c r="C71" s="15" t="s">
        <v>120</v>
      </c>
      <c r="D71" s="14" t="s">
        <v>97</v>
      </c>
      <c r="E71" s="16">
        <v>195.2</v>
      </c>
      <c r="F71" s="17">
        <v>27.5</v>
      </c>
      <c r="G71" s="17">
        <f t="shared" si="6"/>
        <v>31.075</v>
      </c>
      <c r="H71" s="17">
        <f t="shared" si="7"/>
        <v>6065.84</v>
      </c>
      <c r="I71" s="17"/>
      <c r="J71" s="17"/>
    </row>
    <row r="72" spans="1:10">
      <c r="A72" s="14">
        <v>67</v>
      </c>
      <c r="B72" s="15" t="s">
        <v>121</v>
      </c>
      <c r="C72" s="15" t="s">
        <v>22</v>
      </c>
      <c r="D72" s="14" t="s">
        <v>17</v>
      </c>
      <c r="E72" s="16">
        <v>19319.101</v>
      </c>
      <c r="F72" s="17">
        <v>2.21</v>
      </c>
      <c r="G72" s="17">
        <f t="shared" si="6"/>
        <v>2.4973</v>
      </c>
      <c r="H72" s="17">
        <f t="shared" si="7"/>
        <v>48245.5909273</v>
      </c>
      <c r="I72" s="17"/>
      <c r="J72" s="17"/>
    </row>
    <row r="73" ht="22.5" spans="1:10">
      <c r="A73" s="14">
        <v>68</v>
      </c>
      <c r="B73" s="15" t="s">
        <v>122</v>
      </c>
      <c r="C73" s="15" t="s">
        <v>22</v>
      </c>
      <c r="D73" s="14" t="s">
        <v>17</v>
      </c>
      <c r="E73" s="16">
        <v>52562.652</v>
      </c>
      <c r="F73" s="17">
        <v>1.15</v>
      </c>
      <c r="G73" s="17">
        <f t="shared" si="6"/>
        <v>1.2995</v>
      </c>
      <c r="H73" s="17">
        <f t="shared" si="7"/>
        <v>68305.166274</v>
      </c>
      <c r="I73" s="17"/>
      <c r="J73" s="17"/>
    </row>
    <row r="74" ht="22.5" spans="1:10">
      <c r="A74" s="14">
        <v>69</v>
      </c>
      <c r="B74" s="15" t="s">
        <v>123</v>
      </c>
      <c r="C74" s="15" t="s">
        <v>22</v>
      </c>
      <c r="D74" s="14" t="s">
        <v>17</v>
      </c>
      <c r="E74" s="16">
        <v>11396.924</v>
      </c>
      <c r="F74" s="17">
        <v>1.15</v>
      </c>
      <c r="G74" s="17">
        <f t="shared" si="6"/>
        <v>1.2995</v>
      </c>
      <c r="H74" s="17">
        <f t="shared" si="7"/>
        <v>14810.302738</v>
      </c>
      <c r="I74" s="17"/>
      <c r="J74" s="17"/>
    </row>
    <row r="75" spans="1:10">
      <c r="A75" s="14">
        <v>70</v>
      </c>
      <c r="B75" s="15" t="s">
        <v>124</v>
      </c>
      <c r="C75" s="15" t="s">
        <v>22</v>
      </c>
      <c r="D75" s="14" t="s">
        <v>17</v>
      </c>
      <c r="E75" s="16">
        <v>52072.839</v>
      </c>
      <c r="F75" s="17">
        <v>1.41</v>
      </c>
      <c r="G75" s="17">
        <f t="shared" si="6"/>
        <v>1.5933</v>
      </c>
      <c r="H75" s="17">
        <f t="shared" si="7"/>
        <v>82967.6543787</v>
      </c>
      <c r="I75" s="17"/>
      <c r="J75" s="17"/>
    </row>
    <row r="76" s="2" customFormat="1" spans="1:10">
      <c r="A76" s="14">
        <v>71</v>
      </c>
      <c r="B76" s="20" t="s">
        <v>125</v>
      </c>
      <c r="C76" s="20" t="s">
        <v>16</v>
      </c>
      <c r="D76" s="21" t="s">
        <v>17</v>
      </c>
      <c r="E76" s="22">
        <v>880.742</v>
      </c>
      <c r="F76" s="22">
        <v>3.853</v>
      </c>
      <c r="G76" s="22">
        <f t="shared" si="6"/>
        <v>4.35389</v>
      </c>
      <c r="H76" s="23">
        <f t="shared" si="7"/>
        <v>3834.65378638</v>
      </c>
      <c r="I76" s="17"/>
      <c r="J76" s="17"/>
    </row>
    <row r="77" s="2" customFormat="1" spans="1:10">
      <c r="A77" s="14">
        <v>72</v>
      </c>
      <c r="B77" s="20" t="s">
        <v>126</v>
      </c>
      <c r="C77" s="20" t="s">
        <v>16</v>
      </c>
      <c r="D77" s="21" t="s">
        <v>97</v>
      </c>
      <c r="E77" s="22">
        <v>25.25</v>
      </c>
      <c r="F77" s="22">
        <v>17.44</v>
      </c>
      <c r="G77" s="22">
        <f t="shared" si="6"/>
        <v>19.7072</v>
      </c>
      <c r="H77" s="23">
        <f t="shared" si="7"/>
        <v>497.6068</v>
      </c>
      <c r="I77" s="17"/>
      <c r="J77" s="17"/>
    </row>
    <row r="78" s="2" customFormat="1" spans="1:10">
      <c r="A78" s="14">
        <v>73</v>
      </c>
      <c r="B78" s="20" t="s">
        <v>24</v>
      </c>
      <c r="C78" s="20" t="s">
        <v>127</v>
      </c>
      <c r="D78" s="21" t="s">
        <v>26</v>
      </c>
      <c r="E78" s="22">
        <v>340.74</v>
      </c>
      <c r="F78" s="22">
        <v>21.77</v>
      </c>
      <c r="G78" s="22">
        <f t="shared" si="6"/>
        <v>24.6001</v>
      </c>
      <c r="H78" s="23">
        <f t="shared" si="7"/>
        <v>8382.238074</v>
      </c>
      <c r="I78" s="17"/>
      <c r="J78" s="17"/>
    </row>
    <row r="79" s="2" customFormat="1" spans="1:10">
      <c r="A79" s="14">
        <v>74</v>
      </c>
      <c r="B79" s="20" t="s">
        <v>24</v>
      </c>
      <c r="C79" s="20" t="s">
        <v>128</v>
      </c>
      <c r="D79" s="21" t="s">
        <v>26</v>
      </c>
      <c r="E79" s="22">
        <v>68.917</v>
      </c>
      <c r="F79" s="22">
        <v>26.124</v>
      </c>
      <c r="G79" s="22">
        <f t="shared" si="6"/>
        <v>29.52012</v>
      </c>
      <c r="H79" s="23">
        <f t="shared" si="7"/>
        <v>2034.43811004</v>
      </c>
      <c r="I79" s="17"/>
      <c r="J79" s="17"/>
    </row>
    <row r="80" s="2" customFormat="1" spans="1:10">
      <c r="A80" s="14">
        <v>75</v>
      </c>
      <c r="B80" s="20" t="s">
        <v>24</v>
      </c>
      <c r="C80" s="20" t="s">
        <v>25</v>
      </c>
      <c r="D80" s="21" t="s">
        <v>26</v>
      </c>
      <c r="E80" s="22">
        <v>502.336</v>
      </c>
      <c r="F80" s="22">
        <v>32.65</v>
      </c>
      <c r="G80" s="22">
        <f t="shared" si="6"/>
        <v>36.8945</v>
      </c>
      <c r="H80" s="23">
        <f t="shared" si="7"/>
        <v>18533.435552</v>
      </c>
      <c r="I80" s="17"/>
      <c r="J80" s="17"/>
    </row>
    <row r="81" s="2" customFormat="1" spans="1:10">
      <c r="A81" s="14">
        <v>76</v>
      </c>
      <c r="B81" s="20" t="s">
        <v>24</v>
      </c>
      <c r="C81" s="20" t="s">
        <v>129</v>
      </c>
      <c r="D81" s="21" t="s">
        <v>26</v>
      </c>
      <c r="E81" s="22">
        <v>237.159</v>
      </c>
      <c r="F81" s="22">
        <v>43.54</v>
      </c>
      <c r="G81" s="22">
        <f t="shared" si="6"/>
        <v>49.2002</v>
      </c>
      <c r="H81" s="23">
        <f t="shared" si="7"/>
        <v>11668.2702318</v>
      </c>
      <c r="I81" s="17"/>
      <c r="J81" s="17"/>
    </row>
    <row r="82" s="2" customFormat="1" spans="1:10">
      <c r="A82" s="14">
        <v>77</v>
      </c>
      <c r="B82" s="20" t="s">
        <v>130</v>
      </c>
      <c r="C82" s="20" t="s">
        <v>22</v>
      </c>
      <c r="D82" s="21" t="s">
        <v>26</v>
      </c>
      <c r="E82" s="22">
        <v>23.681</v>
      </c>
      <c r="F82" s="22">
        <v>5.47</v>
      </c>
      <c r="G82" s="22">
        <f t="shared" si="6"/>
        <v>6.1811</v>
      </c>
      <c r="H82" s="23">
        <f t="shared" si="7"/>
        <v>146.3746291</v>
      </c>
      <c r="I82" s="17"/>
      <c r="J82" s="17"/>
    </row>
    <row r="83" s="2" customFormat="1" spans="1:10">
      <c r="A83" s="14">
        <v>78</v>
      </c>
      <c r="B83" s="20" t="s">
        <v>131</v>
      </c>
      <c r="C83" s="20" t="s">
        <v>22</v>
      </c>
      <c r="D83" s="21" t="s">
        <v>94</v>
      </c>
      <c r="E83" s="22">
        <v>2.02</v>
      </c>
      <c r="F83" s="22">
        <v>11.19</v>
      </c>
      <c r="G83" s="22">
        <f t="shared" si="6"/>
        <v>12.6447</v>
      </c>
      <c r="H83" s="23">
        <f t="shared" si="7"/>
        <v>25.542294</v>
      </c>
      <c r="I83" s="17"/>
      <c r="J83" s="17"/>
    </row>
    <row r="84" s="2" customFormat="1" spans="1:10">
      <c r="A84" s="14">
        <v>79</v>
      </c>
      <c r="B84" s="20" t="s">
        <v>131</v>
      </c>
      <c r="C84" s="20" t="s">
        <v>22</v>
      </c>
      <c r="D84" s="21" t="s">
        <v>94</v>
      </c>
      <c r="E84" s="22">
        <v>2.02</v>
      </c>
      <c r="F84" s="24"/>
      <c r="G84" s="22">
        <f t="shared" si="6"/>
        <v>0</v>
      </c>
      <c r="H84" s="23">
        <f t="shared" si="7"/>
        <v>0</v>
      </c>
      <c r="I84" s="17"/>
      <c r="J84" s="17"/>
    </row>
    <row r="85" s="2" customFormat="1" spans="1:10">
      <c r="A85" s="14">
        <v>80</v>
      </c>
      <c r="B85" s="20" t="s">
        <v>132</v>
      </c>
      <c r="C85" s="20" t="s">
        <v>133</v>
      </c>
      <c r="D85" s="21" t="s">
        <v>30</v>
      </c>
      <c r="E85" s="22">
        <v>118</v>
      </c>
      <c r="F85" s="22">
        <v>2.02</v>
      </c>
      <c r="G85" s="22">
        <f t="shared" si="6"/>
        <v>2.2826</v>
      </c>
      <c r="H85" s="23">
        <f t="shared" si="7"/>
        <v>269.3468</v>
      </c>
      <c r="I85" s="17"/>
      <c r="J85" s="17"/>
    </row>
    <row r="86" s="2" customFormat="1" spans="1:10">
      <c r="A86" s="14">
        <v>81</v>
      </c>
      <c r="B86" s="20" t="s">
        <v>134</v>
      </c>
      <c r="C86" s="20" t="s">
        <v>135</v>
      </c>
      <c r="D86" s="21" t="s">
        <v>30</v>
      </c>
      <c r="E86" s="22">
        <v>6.06</v>
      </c>
      <c r="F86" s="22">
        <v>55</v>
      </c>
      <c r="G86" s="22">
        <f t="shared" si="6"/>
        <v>62.15</v>
      </c>
      <c r="H86" s="23">
        <f t="shared" si="7"/>
        <v>376.629</v>
      </c>
      <c r="I86" s="17"/>
      <c r="J86" s="17"/>
    </row>
    <row r="87" s="2" customFormat="1" spans="1:10">
      <c r="A87" s="14">
        <v>82</v>
      </c>
      <c r="B87" s="20" t="s">
        <v>134</v>
      </c>
      <c r="C87" s="20" t="s">
        <v>136</v>
      </c>
      <c r="D87" s="21" t="s">
        <v>30</v>
      </c>
      <c r="E87" s="22">
        <v>22.22</v>
      </c>
      <c r="F87" s="22">
        <v>8.83</v>
      </c>
      <c r="G87" s="22">
        <f t="shared" si="6"/>
        <v>9.9779</v>
      </c>
      <c r="H87" s="23">
        <f t="shared" si="7"/>
        <v>221.708938</v>
      </c>
      <c r="I87" s="17"/>
      <c r="J87" s="17"/>
    </row>
    <row r="88" s="2" customFormat="1" spans="1:10">
      <c r="A88" s="14">
        <v>83</v>
      </c>
      <c r="B88" s="20" t="s">
        <v>137</v>
      </c>
      <c r="C88" s="20" t="s">
        <v>133</v>
      </c>
      <c r="D88" s="21" t="s">
        <v>30</v>
      </c>
      <c r="E88" s="22">
        <v>120.61</v>
      </c>
      <c r="F88" s="22">
        <v>3.3</v>
      </c>
      <c r="G88" s="22">
        <f t="shared" si="6"/>
        <v>3.729</v>
      </c>
      <c r="H88" s="23">
        <f t="shared" si="7"/>
        <v>449.75469</v>
      </c>
      <c r="I88" s="17"/>
      <c r="J88" s="17"/>
    </row>
    <row r="89" s="2" customFormat="1" spans="1:10">
      <c r="A89" s="14">
        <v>84</v>
      </c>
      <c r="B89" s="20" t="s">
        <v>137</v>
      </c>
      <c r="C89" s="20" t="s">
        <v>133</v>
      </c>
      <c r="D89" s="21" t="s">
        <v>30</v>
      </c>
      <c r="E89" s="22">
        <v>2.02</v>
      </c>
      <c r="F89" s="24"/>
      <c r="G89" s="22">
        <f t="shared" si="6"/>
        <v>0</v>
      </c>
      <c r="H89" s="23">
        <f t="shared" si="7"/>
        <v>0</v>
      </c>
      <c r="I89" s="17"/>
      <c r="J89" s="17"/>
    </row>
    <row r="90" s="2" customFormat="1" spans="1:10">
      <c r="A90" s="14">
        <v>85</v>
      </c>
      <c r="B90" s="20" t="s">
        <v>138</v>
      </c>
      <c r="C90" s="20" t="s">
        <v>139</v>
      </c>
      <c r="D90" s="21" t="s">
        <v>30</v>
      </c>
      <c r="E90" s="22">
        <v>10.1</v>
      </c>
      <c r="F90" s="22">
        <v>18.6</v>
      </c>
      <c r="G90" s="22">
        <f t="shared" si="6"/>
        <v>21.018</v>
      </c>
      <c r="H90" s="23">
        <f t="shared" si="7"/>
        <v>212.2818</v>
      </c>
      <c r="I90" s="17"/>
      <c r="J90" s="17"/>
    </row>
    <row r="91" s="2" customFormat="1" spans="1:10">
      <c r="A91" s="14">
        <v>86</v>
      </c>
      <c r="B91" s="20" t="s">
        <v>138</v>
      </c>
      <c r="C91" s="20" t="s">
        <v>139</v>
      </c>
      <c r="D91" s="21" t="s">
        <v>30</v>
      </c>
      <c r="E91" s="22">
        <v>10.1</v>
      </c>
      <c r="F91" s="24"/>
      <c r="G91" s="22">
        <f t="shared" si="6"/>
        <v>0</v>
      </c>
      <c r="H91" s="23">
        <f t="shared" si="7"/>
        <v>0</v>
      </c>
      <c r="I91" s="17"/>
      <c r="J91" s="17"/>
    </row>
    <row r="92" s="2" customFormat="1" spans="1:10">
      <c r="A92" s="14">
        <v>87</v>
      </c>
      <c r="B92" s="20" t="s">
        <v>140</v>
      </c>
      <c r="C92" s="20" t="s">
        <v>22</v>
      </c>
      <c r="D92" s="21" t="s">
        <v>30</v>
      </c>
      <c r="E92" s="22">
        <v>36.36</v>
      </c>
      <c r="F92" s="22">
        <v>4.44</v>
      </c>
      <c r="G92" s="22">
        <f t="shared" si="6"/>
        <v>5.0172</v>
      </c>
      <c r="H92" s="23">
        <f t="shared" si="7"/>
        <v>182.425392</v>
      </c>
      <c r="I92" s="17"/>
      <c r="J92" s="17"/>
    </row>
    <row r="93" s="2" customFormat="1" spans="1:10">
      <c r="A93" s="14">
        <v>88</v>
      </c>
      <c r="B93" s="20" t="s">
        <v>140</v>
      </c>
      <c r="C93" s="20" t="s">
        <v>22</v>
      </c>
      <c r="D93" s="21" t="s">
        <v>30</v>
      </c>
      <c r="E93" s="22">
        <v>36.36</v>
      </c>
      <c r="F93" s="24"/>
      <c r="G93" s="22">
        <f t="shared" si="6"/>
        <v>0</v>
      </c>
      <c r="H93" s="23">
        <f t="shared" si="7"/>
        <v>0</v>
      </c>
      <c r="I93" s="17"/>
      <c r="J93" s="17"/>
    </row>
    <row r="94" s="2" customFormat="1" spans="1:10">
      <c r="A94" s="14">
        <v>89</v>
      </c>
      <c r="B94" s="20" t="s">
        <v>141</v>
      </c>
      <c r="C94" s="20" t="s">
        <v>136</v>
      </c>
      <c r="D94" s="21" t="s">
        <v>30</v>
      </c>
      <c r="E94" s="22">
        <v>119.18</v>
      </c>
      <c r="F94" s="22">
        <v>17.09</v>
      </c>
      <c r="G94" s="22">
        <f t="shared" si="6"/>
        <v>19.3117</v>
      </c>
      <c r="H94" s="23">
        <f t="shared" si="7"/>
        <v>2301.568406</v>
      </c>
      <c r="I94" s="17"/>
      <c r="J94" s="17"/>
    </row>
    <row r="95" s="2" customFormat="1" spans="1:10">
      <c r="A95" s="14">
        <v>90</v>
      </c>
      <c r="B95" s="20" t="s">
        <v>141</v>
      </c>
      <c r="C95" s="20" t="s">
        <v>136</v>
      </c>
      <c r="D95" s="21" t="s">
        <v>30</v>
      </c>
      <c r="E95" s="22">
        <v>119.18</v>
      </c>
      <c r="F95" s="24"/>
      <c r="G95" s="22">
        <f t="shared" si="6"/>
        <v>0</v>
      </c>
      <c r="H95" s="23">
        <f t="shared" si="7"/>
        <v>0</v>
      </c>
      <c r="I95" s="17"/>
      <c r="J95" s="17"/>
    </row>
    <row r="96" s="2" customFormat="1" spans="1:10">
      <c r="A96" s="14">
        <v>91</v>
      </c>
      <c r="B96" s="20" t="s">
        <v>142</v>
      </c>
      <c r="C96" s="20" t="s">
        <v>22</v>
      </c>
      <c r="D96" s="21" t="s">
        <v>30</v>
      </c>
      <c r="E96" s="22">
        <v>84.84</v>
      </c>
      <c r="F96" s="22">
        <v>22.3</v>
      </c>
      <c r="G96" s="22">
        <f t="shared" si="6"/>
        <v>25.199</v>
      </c>
      <c r="H96" s="23">
        <f t="shared" si="7"/>
        <v>2137.88316</v>
      </c>
      <c r="I96" s="17"/>
      <c r="J96" s="17"/>
    </row>
    <row r="97" s="2" customFormat="1" spans="1:10">
      <c r="A97" s="14">
        <v>92</v>
      </c>
      <c r="B97" s="20" t="s">
        <v>142</v>
      </c>
      <c r="C97" s="20" t="s">
        <v>22</v>
      </c>
      <c r="D97" s="21" t="s">
        <v>30</v>
      </c>
      <c r="E97" s="22">
        <v>84.84</v>
      </c>
      <c r="F97" s="24"/>
      <c r="G97" s="22">
        <f t="shared" si="6"/>
        <v>0</v>
      </c>
      <c r="H97" s="23">
        <f t="shared" si="7"/>
        <v>0</v>
      </c>
      <c r="I97" s="17"/>
      <c r="J97" s="17"/>
    </row>
    <row r="98" s="2" customFormat="1" spans="1:10">
      <c r="A98" s="14">
        <v>93</v>
      </c>
      <c r="B98" s="20" t="s">
        <v>143</v>
      </c>
      <c r="C98" s="20" t="s">
        <v>22</v>
      </c>
      <c r="D98" s="21" t="s">
        <v>94</v>
      </c>
      <c r="E98" s="22">
        <v>36.36</v>
      </c>
      <c r="F98" s="22">
        <v>18.5</v>
      </c>
      <c r="G98" s="22">
        <f t="shared" si="6"/>
        <v>20.905</v>
      </c>
      <c r="H98" s="23">
        <f t="shared" si="7"/>
        <v>760.1058</v>
      </c>
      <c r="I98" s="17"/>
      <c r="J98" s="17"/>
    </row>
    <row r="99" s="2" customFormat="1" spans="1:10">
      <c r="A99" s="14">
        <v>94</v>
      </c>
      <c r="B99" s="20" t="s">
        <v>143</v>
      </c>
      <c r="C99" s="20" t="s">
        <v>22</v>
      </c>
      <c r="D99" s="21" t="s">
        <v>94</v>
      </c>
      <c r="E99" s="22">
        <v>36.36</v>
      </c>
      <c r="F99" s="24"/>
      <c r="G99" s="22">
        <f t="shared" si="6"/>
        <v>0</v>
      </c>
      <c r="H99" s="23">
        <f t="shared" si="7"/>
        <v>0</v>
      </c>
      <c r="I99" s="17"/>
      <c r="J99" s="17"/>
    </row>
    <row r="100" s="2" customFormat="1" spans="1:10">
      <c r="A100" s="14">
        <v>95</v>
      </c>
      <c r="B100" s="20" t="s">
        <v>144</v>
      </c>
      <c r="C100" s="20" t="s">
        <v>22</v>
      </c>
      <c r="D100" s="21" t="s">
        <v>94</v>
      </c>
      <c r="E100" s="22">
        <v>8.08</v>
      </c>
      <c r="F100" s="22">
        <v>15.6</v>
      </c>
      <c r="G100" s="22">
        <f t="shared" si="6"/>
        <v>17.628</v>
      </c>
      <c r="H100" s="23">
        <f t="shared" si="7"/>
        <v>142.43424</v>
      </c>
      <c r="I100" s="17"/>
      <c r="J100" s="17"/>
    </row>
    <row r="101" s="2" customFormat="1" spans="1:10">
      <c r="A101" s="14">
        <v>96</v>
      </c>
      <c r="B101" s="20" t="s">
        <v>144</v>
      </c>
      <c r="C101" s="20" t="s">
        <v>22</v>
      </c>
      <c r="D101" s="21" t="s">
        <v>94</v>
      </c>
      <c r="E101" s="22">
        <v>8.08</v>
      </c>
      <c r="F101" s="24"/>
      <c r="G101" s="22">
        <f t="shared" si="6"/>
        <v>0</v>
      </c>
      <c r="H101" s="25">
        <f t="shared" si="7"/>
        <v>0</v>
      </c>
      <c r="I101" s="17"/>
      <c r="J101" s="17"/>
    </row>
    <row r="102" s="2" customFormat="1" spans="1:10">
      <c r="A102" s="14">
        <v>97</v>
      </c>
      <c r="B102" s="20" t="s">
        <v>145</v>
      </c>
      <c r="C102" s="20" t="s">
        <v>22</v>
      </c>
      <c r="D102" s="21" t="s">
        <v>94</v>
      </c>
      <c r="E102" s="22">
        <v>84.84</v>
      </c>
      <c r="F102" s="22">
        <v>17.6</v>
      </c>
      <c r="G102" s="22">
        <f t="shared" si="6"/>
        <v>19.888</v>
      </c>
      <c r="H102" s="23">
        <f t="shared" si="7"/>
        <v>1687.29792</v>
      </c>
      <c r="I102" s="17"/>
      <c r="J102" s="17"/>
    </row>
    <row r="103" s="2" customFormat="1" spans="1:10">
      <c r="A103" s="14">
        <v>98</v>
      </c>
      <c r="B103" s="20" t="s">
        <v>145</v>
      </c>
      <c r="C103" s="20" t="s">
        <v>22</v>
      </c>
      <c r="D103" s="21" t="s">
        <v>94</v>
      </c>
      <c r="E103" s="22">
        <v>84.84</v>
      </c>
      <c r="F103" s="24"/>
      <c r="G103" s="22">
        <f t="shared" si="6"/>
        <v>0</v>
      </c>
      <c r="H103" s="23">
        <f t="shared" si="7"/>
        <v>0</v>
      </c>
      <c r="I103" s="17"/>
      <c r="J103" s="17"/>
    </row>
    <row r="104" s="2" customFormat="1" spans="1:10">
      <c r="A104" s="14">
        <v>99</v>
      </c>
      <c r="B104" s="20" t="s">
        <v>146</v>
      </c>
      <c r="C104" s="20" t="s">
        <v>22</v>
      </c>
      <c r="D104" s="21" t="s">
        <v>94</v>
      </c>
      <c r="E104" s="22">
        <v>60.6</v>
      </c>
      <c r="F104" s="22">
        <v>16.9</v>
      </c>
      <c r="G104" s="22">
        <f t="shared" si="6"/>
        <v>19.097</v>
      </c>
      <c r="H104" s="23">
        <f t="shared" si="7"/>
        <v>1157.2782</v>
      </c>
      <c r="I104" s="17"/>
      <c r="J104" s="17"/>
    </row>
    <row r="105" s="2" customFormat="1" spans="1:10">
      <c r="A105" s="14">
        <v>100</v>
      </c>
      <c r="B105" s="20" t="s">
        <v>146</v>
      </c>
      <c r="C105" s="20" t="s">
        <v>22</v>
      </c>
      <c r="D105" s="21" t="s">
        <v>94</v>
      </c>
      <c r="E105" s="22">
        <v>60.6</v>
      </c>
      <c r="F105" s="24"/>
      <c r="G105" s="22">
        <f t="shared" si="6"/>
        <v>0</v>
      </c>
      <c r="H105" s="23">
        <f t="shared" si="7"/>
        <v>0</v>
      </c>
      <c r="I105" s="17"/>
      <c r="J105" s="17"/>
    </row>
    <row r="106" s="2" customFormat="1" spans="1:10">
      <c r="A106" s="14">
        <v>101</v>
      </c>
      <c r="B106" s="20" t="s">
        <v>147</v>
      </c>
      <c r="C106" s="20" t="s">
        <v>22</v>
      </c>
      <c r="D106" s="21" t="s">
        <v>17</v>
      </c>
      <c r="E106" s="22">
        <v>129.367</v>
      </c>
      <c r="F106" s="22">
        <v>11.97</v>
      </c>
      <c r="G106" s="22">
        <f t="shared" si="6"/>
        <v>13.5261</v>
      </c>
      <c r="H106" s="23">
        <f t="shared" si="7"/>
        <v>1749.8309787</v>
      </c>
      <c r="I106" s="17"/>
      <c r="J106" s="17"/>
    </row>
    <row r="107" s="2" customFormat="1" spans="1:10">
      <c r="A107" s="14">
        <v>102</v>
      </c>
      <c r="B107" s="20" t="s">
        <v>148</v>
      </c>
      <c r="C107" s="20" t="s">
        <v>149</v>
      </c>
      <c r="D107" s="21" t="s">
        <v>17</v>
      </c>
      <c r="E107" s="22">
        <v>151.189</v>
      </c>
      <c r="F107" s="22">
        <v>8.92</v>
      </c>
      <c r="G107" s="22">
        <f t="shared" si="6"/>
        <v>10.0796</v>
      </c>
      <c r="H107" s="23">
        <f t="shared" si="7"/>
        <v>1523.9246444</v>
      </c>
      <c r="I107" s="17"/>
      <c r="J107" s="17"/>
    </row>
    <row r="108" s="2" customFormat="1" spans="1:10">
      <c r="A108" s="14">
        <v>103</v>
      </c>
      <c r="B108" s="20" t="s">
        <v>150</v>
      </c>
      <c r="C108" s="20" t="s">
        <v>22</v>
      </c>
      <c r="D108" s="21" t="s">
        <v>17</v>
      </c>
      <c r="E108" s="22">
        <v>1.856</v>
      </c>
      <c r="F108" s="22">
        <v>14.45</v>
      </c>
      <c r="G108" s="22">
        <f t="shared" si="6"/>
        <v>16.3285</v>
      </c>
      <c r="H108" s="23">
        <f t="shared" si="7"/>
        <v>30.305696</v>
      </c>
      <c r="I108" s="17"/>
      <c r="J108" s="17"/>
    </row>
    <row r="109" s="2" customFormat="1" spans="1:10">
      <c r="A109" s="14">
        <v>104</v>
      </c>
      <c r="B109" s="20" t="s">
        <v>151</v>
      </c>
      <c r="C109" s="20" t="s">
        <v>22</v>
      </c>
      <c r="D109" s="21" t="s">
        <v>38</v>
      </c>
      <c r="E109" s="22">
        <v>25.695</v>
      </c>
      <c r="F109" s="22">
        <v>726</v>
      </c>
      <c r="G109" s="22">
        <f t="shared" si="6"/>
        <v>820.38</v>
      </c>
      <c r="H109" s="23">
        <f t="shared" si="7"/>
        <v>21079.6641</v>
      </c>
      <c r="I109" s="17"/>
      <c r="J109" s="17"/>
    </row>
    <row r="110" s="2" customFormat="1" spans="1:10">
      <c r="A110" s="14">
        <v>105</v>
      </c>
      <c r="B110" s="20" t="s">
        <v>152</v>
      </c>
      <c r="C110" s="20" t="s">
        <v>22</v>
      </c>
      <c r="D110" s="21" t="s">
        <v>38</v>
      </c>
      <c r="E110" s="22">
        <v>4.196</v>
      </c>
      <c r="F110" s="22">
        <v>1566</v>
      </c>
      <c r="G110" s="22">
        <f t="shared" si="6"/>
        <v>1769.58</v>
      </c>
      <c r="H110" s="23">
        <f t="shared" si="7"/>
        <v>7425.15768</v>
      </c>
      <c r="I110" s="17"/>
      <c r="J110" s="17"/>
    </row>
    <row r="111" s="2" customFormat="1" spans="1:10">
      <c r="A111" s="14">
        <v>106</v>
      </c>
      <c r="B111" s="20" t="s">
        <v>153</v>
      </c>
      <c r="C111" s="20" t="s">
        <v>22</v>
      </c>
      <c r="D111" s="21" t="s">
        <v>17</v>
      </c>
      <c r="E111" s="22">
        <v>58.846</v>
      </c>
      <c r="F111" s="22">
        <v>4.439</v>
      </c>
      <c r="G111" s="22">
        <f t="shared" si="6"/>
        <v>5.01607</v>
      </c>
      <c r="H111" s="23">
        <f t="shared" si="7"/>
        <v>295.17565522</v>
      </c>
      <c r="I111" s="17"/>
      <c r="J111" s="17"/>
    </row>
    <row r="112" s="2" customFormat="1" spans="1:10">
      <c r="A112" s="14">
        <v>107</v>
      </c>
      <c r="B112" s="20" t="s">
        <v>153</v>
      </c>
      <c r="C112" s="20" t="s">
        <v>139</v>
      </c>
      <c r="D112" s="21" t="s">
        <v>97</v>
      </c>
      <c r="E112" s="22">
        <v>1264.057</v>
      </c>
      <c r="F112" s="22">
        <v>5.564</v>
      </c>
      <c r="G112" s="22">
        <f t="shared" si="6"/>
        <v>6.28732</v>
      </c>
      <c r="H112" s="23">
        <f t="shared" si="7"/>
        <v>7947.53085724</v>
      </c>
      <c r="I112" s="17"/>
      <c r="J112" s="17"/>
    </row>
    <row r="113" s="2" customFormat="1" spans="1:10">
      <c r="A113" s="14">
        <v>108</v>
      </c>
      <c r="B113" s="20" t="s">
        <v>153</v>
      </c>
      <c r="C113" s="20" t="s">
        <v>154</v>
      </c>
      <c r="D113" s="21" t="s">
        <v>97</v>
      </c>
      <c r="E113" s="22">
        <v>3778.782</v>
      </c>
      <c r="F113" s="22">
        <v>7.255</v>
      </c>
      <c r="G113" s="22">
        <f t="shared" si="6"/>
        <v>8.19815</v>
      </c>
      <c r="H113" s="23">
        <f t="shared" si="7"/>
        <v>30979.0216533</v>
      </c>
      <c r="I113" s="17"/>
      <c r="J113" s="17"/>
    </row>
    <row r="114" s="2" customFormat="1" spans="1:10">
      <c r="A114" s="14">
        <v>109</v>
      </c>
      <c r="B114" s="20" t="s">
        <v>153</v>
      </c>
      <c r="C114" s="20" t="s">
        <v>155</v>
      </c>
      <c r="D114" s="21" t="s">
        <v>97</v>
      </c>
      <c r="E114" s="22">
        <v>214.24</v>
      </c>
      <c r="F114" s="22">
        <v>10.771</v>
      </c>
      <c r="G114" s="22">
        <f t="shared" si="6"/>
        <v>12.17123</v>
      </c>
      <c r="H114" s="23">
        <f t="shared" si="7"/>
        <v>2607.5643152</v>
      </c>
      <c r="I114" s="17"/>
      <c r="J114" s="17"/>
    </row>
    <row r="115" s="2" customFormat="1" spans="1:10">
      <c r="A115" s="14">
        <v>110</v>
      </c>
      <c r="B115" s="20" t="s">
        <v>153</v>
      </c>
      <c r="C115" s="20" t="s">
        <v>156</v>
      </c>
      <c r="D115" s="21" t="s">
        <v>97</v>
      </c>
      <c r="E115" s="22">
        <v>546.971</v>
      </c>
      <c r="F115" s="22">
        <v>13.825</v>
      </c>
      <c r="G115" s="22">
        <f t="shared" si="6"/>
        <v>15.62225</v>
      </c>
      <c r="H115" s="23">
        <f t="shared" si="7"/>
        <v>8544.91770475</v>
      </c>
      <c r="I115" s="17"/>
      <c r="J115" s="17"/>
    </row>
    <row r="116" s="2" customFormat="1" spans="1:10">
      <c r="A116" s="14">
        <v>111</v>
      </c>
      <c r="B116" s="20" t="s">
        <v>153</v>
      </c>
      <c r="C116" s="20" t="s">
        <v>157</v>
      </c>
      <c r="D116" s="21" t="s">
        <v>97</v>
      </c>
      <c r="E116" s="22">
        <v>102.609</v>
      </c>
      <c r="F116" s="22">
        <v>16.96</v>
      </c>
      <c r="G116" s="22">
        <f t="shared" si="6"/>
        <v>19.1648</v>
      </c>
      <c r="H116" s="23">
        <f t="shared" si="7"/>
        <v>1966.4809632</v>
      </c>
      <c r="I116" s="17"/>
      <c r="J116" s="17"/>
    </row>
    <row r="117" s="2" customFormat="1" spans="1:10">
      <c r="A117" s="14">
        <v>112</v>
      </c>
      <c r="B117" s="20" t="s">
        <v>153</v>
      </c>
      <c r="C117" s="20" t="s">
        <v>133</v>
      </c>
      <c r="D117" s="21" t="s">
        <v>97</v>
      </c>
      <c r="E117" s="22">
        <v>301.193</v>
      </c>
      <c r="F117" s="22">
        <v>21.526</v>
      </c>
      <c r="G117" s="22">
        <f t="shared" si="6"/>
        <v>24.32438</v>
      </c>
      <c r="H117" s="23">
        <f t="shared" si="7"/>
        <v>7326.33298534</v>
      </c>
      <c r="I117" s="17"/>
      <c r="J117" s="17"/>
    </row>
    <row r="118" s="2" customFormat="1" spans="1:10">
      <c r="A118" s="14">
        <v>113</v>
      </c>
      <c r="B118" s="20" t="s">
        <v>153</v>
      </c>
      <c r="C118" s="20" t="s">
        <v>135</v>
      </c>
      <c r="D118" s="21" t="s">
        <v>97</v>
      </c>
      <c r="E118" s="22">
        <v>1.272</v>
      </c>
      <c r="F118" s="22">
        <v>36.744</v>
      </c>
      <c r="G118" s="22">
        <f t="shared" si="6"/>
        <v>41.52072</v>
      </c>
      <c r="H118" s="23">
        <f t="shared" si="7"/>
        <v>52.81435584</v>
      </c>
      <c r="I118" s="17"/>
      <c r="J118" s="17"/>
    </row>
    <row r="119" s="2" customFormat="1" spans="1:10">
      <c r="A119" s="14">
        <v>114</v>
      </c>
      <c r="B119" s="20" t="s">
        <v>153</v>
      </c>
      <c r="C119" s="20" t="s">
        <v>136</v>
      </c>
      <c r="D119" s="21" t="s">
        <v>97</v>
      </c>
      <c r="E119" s="22">
        <v>113.89</v>
      </c>
      <c r="F119" s="22">
        <v>45.732</v>
      </c>
      <c r="G119" s="22">
        <f t="shared" si="6"/>
        <v>51.67716</v>
      </c>
      <c r="H119" s="23">
        <f t="shared" si="7"/>
        <v>5885.5117524</v>
      </c>
      <c r="I119" s="17"/>
      <c r="J119" s="17"/>
    </row>
    <row r="120" s="2" customFormat="1" spans="1:10">
      <c r="A120" s="14">
        <v>115</v>
      </c>
      <c r="B120" s="20" t="s">
        <v>153</v>
      </c>
      <c r="C120" s="20" t="s">
        <v>158</v>
      </c>
      <c r="D120" s="21" t="s">
        <v>97</v>
      </c>
      <c r="E120" s="22">
        <v>1.908</v>
      </c>
      <c r="F120" s="22">
        <v>66.948</v>
      </c>
      <c r="G120" s="22">
        <f t="shared" si="6"/>
        <v>75.65124</v>
      </c>
      <c r="H120" s="23">
        <f t="shared" si="7"/>
        <v>144.34256592</v>
      </c>
      <c r="I120" s="17"/>
      <c r="J120" s="17"/>
    </row>
    <row r="121" s="2" customFormat="1" spans="1:10">
      <c r="A121" s="14">
        <v>116</v>
      </c>
      <c r="B121" s="20" t="s">
        <v>153</v>
      </c>
      <c r="C121" s="20" t="s">
        <v>159</v>
      </c>
      <c r="D121" s="21" t="s">
        <v>97</v>
      </c>
      <c r="E121" s="22">
        <v>385.124</v>
      </c>
      <c r="F121" s="22">
        <v>79.278</v>
      </c>
      <c r="G121" s="22">
        <f t="shared" si="6"/>
        <v>89.58414</v>
      </c>
      <c r="H121" s="23">
        <f t="shared" si="7"/>
        <v>34501.00233336</v>
      </c>
      <c r="I121" s="17"/>
      <c r="J121" s="17"/>
    </row>
    <row r="122" s="2" customFormat="1" spans="1:10">
      <c r="A122" s="14">
        <v>117</v>
      </c>
      <c r="B122" s="20" t="s">
        <v>160</v>
      </c>
      <c r="C122" s="20" t="s">
        <v>155</v>
      </c>
      <c r="D122" s="21" t="s">
        <v>97</v>
      </c>
      <c r="E122" s="22">
        <v>1421.733</v>
      </c>
      <c r="F122" s="22">
        <v>14.19</v>
      </c>
      <c r="G122" s="22">
        <f t="shared" si="6"/>
        <v>16.0347</v>
      </c>
      <c r="H122" s="23">
        <f t="shared" si="7"/>
        <v>22797.0621351</v>
      </c>
      <c r="I122" s="17"/>
      <c r="J122" s="17"/>
    </row>
    <row r="123" s="2" customFormat="1" spans="1:10">
      <c r="A123" s="14">
        <v>118</v>
      </c>
      <c r="B123" s="20" t="s">
        <v>160</v>
      </c>
      <c r="C123" s="20" t="s">
        <v>155</v>
      </c>
      <c r="D123" s="21" t="s">
        <v>97</v>
      </c>
      <c r="E123" s="22">
        <v>1421.733</v>
      </c>
      <c r="F123" s="24"/>
      <c r="G123" s="22">
        <f t="shared" si="6"/>
        <v>0</v>
      </c>
      <c r="H123" s="23">
        <f t="shared" si="7"/>
        <v>0</v>
      </c>
      <c r="I123" s="17"/>
      <c r="J123" s="17"/>
    </row>
    <row r="124" s="2" customFormat="1" spans="1:10">
      <c r="A124" s="14">
        <v>119</v>
      </c>
      <c r="B124" s="20" t="s">
        <v>160</v>
      </c>
      <c r="C124" s="20" t="s">
        <v>156</v>
      </c>
      <c r="D124" s="21" t="s">
        <v>97</v>
      </c>
      <c r="E124" s="22">
        <v>491.103</v>
      </c>
      <c r="F124" s="22">
        <v>17.351</v>
      </c>
      <c r="G124" s="22">
        <f t="shared" si="6"/>
        <v>19.60663</v>
      </c>
      <c r="H124" s="23">
        <f t="shared" si="7"/>
        <v>9628.87481289</v>
      </c>
      <c r="I124" s="17"/>
      <c r="J124" s="17"/>
    </row>
    <row r="125" s="2" customFormat="1" spans="1:10">
      <c r="A125" s="14">
        <v>120</v>
      </c>
      <c r="B125" s="20" t="s">
        <v>160</v>
      </c>
      <c r="C125" s="20" t="s">
        <v>156</v>
      </c>
      <c r="D125" s="21" t="s">
        <v>97</v>
      </c>
      <c r="E125" s="22">
        <v>491.103</v>
      </c>
      <c r="F125" s="24"/>
      <c r="G125" s="22">
        <f t="shared" si="6"/>
        <v>0</v>
      </c>
      <c r="H125" s="23">
        <f t="shared" si="7"/>
        <v>0</v>
      </c>
      <c r="I125" s="17"/>
      <c r="J125" s="17"/>
    </row>
    <row r="126" s="2" customFormat="1" spans="1:10">
      <c r="A126" s="14">
        <v>121</v>
      </c>
      <c r="B126" s="20" t="s">
        <v>160</v>
      </c>
      <c r="C126" s="20" t="s">
        <v>157</v>
      </c>
      <c r="D126" s="21" t="s">
        <v>97</v>
      </c>
      <c r="E126" s="22">
        <v>278.224</v>
      </c>
      <c r="F126" s="22">
        <v>21.271</v>
      </c>
      <c r="G126" s="22">
        <f t="shared" si="6"/>
        <v>24.03623</v>
      </c>
      <c r="H126" s="23">
        <f t="shared" si="7"/>
        <v>6687.45605552</v>
      </c>
      <c r="I126" s="17"/>
      <c r="J126" s="17"/>
    </row>
    <row r="127" s="2" customFormat="1" spans="1:10">
      <c r="A127" s="14">
        <v>122</v>
      </c>
      <c r="B127" s="20" t="s">
        <v>160</v>
      </c>
      <c r="C127" s="20" t="s">
        <v>157</v>
      </c>
      <c r="D127" s="21" t="s">
        <v>97</v>
      </c>
      <c r="E127" s="22">
        <v>278.224</v>
      </c>
      <c r="F127" s="24"/>
      <c r="G127" s="22">
        <f t="shared" si="6"/>
        <v>0</v>
      </c>
      <c r="H127" s="23">
        <f t="shared" si="7"/>
        <v>0</v>
      </c>
      <c r="I127" s="17"/>
      <c r="J127" s="17"/>
    </row>
    <row r="128" s="2" customFormat="1" spans="1:10">
      <c r="A128" s="14">
        <v>123</v>
      </c>
      <c r="B128" s="20" t="s">
        <v>160</v>
      </c>
      <c r="C128" s="20" t="s">
        <v>133</v>
      </c>
      <c r="D128" s="21" t="s">
        <v>97</v>
      </c>
      <c r="E128" s="22">
        <v>354.021</v>
      </c>
      <c r="F128" s="22">
        <v>26.406</v>
      </c>
      <c r="G128" s="22">
        <f t="shared" si="6"/>
        <v>29.83878</v>
      </c>
      <c r="H128" s="23">
        <f t="shared" si="7"/>
        <v>10563.55473438</v>
      </c>
      <c r="I128" s="17"/>
      <c r="J128" s="17"/>
    </row>
    <row r="129" s="2" customFormat="1" spans="1:10">
      <c r="A129" s="14">
        <v>124</v>
      </c>
      <c r="B129" s="20" t="s">
        <v>160</v>
      </c>
      <c r="C129" s="20" t="s">
        <v>133</v>
      </c>
      <c r="D129" s="21" t="s">
        <v>97</v>
      </c>
      <c r="E129" s="22">
        <v>354.021</v>
      </c>
      <c r="F129" s="24"/>
      <c r="G129" s="22">
        <f t="shared" si="6"/>
        <v>0</v>
      </c>
      <c r="H129" s="23">
        <f t="shared" si="7"/>
        <v>0</v>
      </c>
      <c r="I129" s="17"/>
      <c r="J129" s="17"/>
    </row>
    <row r="130" s="2" customFormat="1" spans="1:10">
      <c r="A130" s="14">
        <v>125</v>
      </c>
      <c r="B130" s="20" t="s">
        <v>160</v>
      </c>
      <c r="C130" s="20" t="s">
        <v>161</v>
      </c>
      <c r="D130" s="21" t="s">
        <v>97</v>
      </c>
      <c r="E130" s="22">
        <v>276.912</v>
      </c>
      <c r="F130" s="22">
        <v>35.957</v>
      </c>
      <c r="G130" s="22">
        <f t="shared" si="6"/>
        <v>40.63141</v>
      </c>
      <c r="H130" s="23">
        <f t="shared" si="7"/>
        <v>11251.32500592</v>
      </c>
      <c r="I130" s="17"/>
      <c r="J130" s="17"/>
    </row>
    <row r="131" s="2" customFormat="1" spans="1:10">
      <c r="A131" s="14">
        <v>126</v>
      </c>
      <c r="B131" s="20" t="s">
        <v>160</v>
      </c>
      <c r="C131" s="20" t="s">
        <v>161</v>
      </c>
      <c r="D131" s="21" t="s">
        <v>97</v>
      </c>
      <c r="E131" s="22">
        <v>276.912</v>
      </c>
      <c r="F131" s="24"/>
      <c r="G131" s="22">
        <f t="shared" si="6"/>
        <v>0</v>
      </c>
      <c r="H131" s="23">
        <f t="shared" si="7"/>
        <v>0</v>
      </c>
      <c r="I131" s="17"/>
      <c r="J131" s="17"/>
    </row>
    <row r="132" s="2" customFormat="1" spans="1:10">
      <c r="A132" s="14">
        <v>127</v>
      </c>
      <c r="B132" s="20" t="s">
        <v>160</v>
      </c>
      <c r="C132" s="20" t="s">
        <v>135</v>
      </c>
      <c r="D132" s="21" t="s">
        <v>97</v>
      </c>
      <c r="E132" s="22">
        <v>138.426</v>
      </c>
      <c r="F132" s="22">
        <v>44.459</v>
      </c>
      <c r="G132" s="22">
        <f t="shared" si="6"/>
        <v>50.23867</v>
      </c>
      <c r="H132" s="23">
        <f t="shared" si="7"/>
        <v>6954.33813342</v>
      </c>
      <c r="I132" s="17"/>
      <c r="J132" s="17"/>
    </row>
    <row r="133" s="2" customFormat="1" spans="1:10">
      <c r="A133" s="14">
        <v>128</v>
      </c>
      <c r="B133" s="20" t="s">
        <v>160</v>
      </c>
      <c r="C133" s="20" t="s">
        <v>135</v>
      </c>
      <c r="D133" s="21" t="s">
        <v>97</v>
      </c>
      <c r="E133" s="22">
        <v>138.426</v>
      </c>
      <c r="F133" s="24"/>
      <c r="G133" s="22">
        <f t="shared" si="6"/>
        <v>0</v>
      </c>
      <c r="H133" s="23">
        <f t="shared" si="7"/>
        <v>0</v>
      </c>
      <c r="I133" s="17"/>
      <c r="J133" s="17"/>
    </row>
    <row r="134" s="2" customFormat="1" spans="1:10">
      <c r="A134" s="14">
        <v>129</v>
      </c>
      <c r="B134" s="20" t="s">
        <v>160</v>
      </c>
      <c r="C134" s="20" t="s">
        <v>136</v>
      </c>
      <c r="D134" s="21" t="s">
        <v>97</v>
      </c>
      <c r="E134" s="22">
        <v>793.811</v>
      </c>
      <c r="F134" s="22">
        <v>57.838</v>
      </c>
      <c r="G134" s="22">
        <f t="shared" ref="G134:G197" si="8">F134*1.13</f>
        <v>65.35694</v>
      </c>
      <c r="H134" s="23">
        <f t="shared" ref="H134:H197" si="9">E134*G134</f>
        <v>51881.05789834</v>
      </c>
      <c r="I134" s="17"/>
      <c r="J134" s="17"/>
    </row>
    <row r="135" s="2" customFormat="1" spans="1:10">
      <c r="A135" s="14">
        <v>130</v>
      </c>
      <c r="B135" s="20" t="s">
        <v>160</v>
      </c>
      <c r="C135" s="20" t="s">
        <v>136</v>
      </c>
      <c r="D135" s="21" t="s">
        <v>97</v>
      </c>
      <c r="E135" s="22">
        <v>793.811</v>
      </c>
      <c r="F135" s="24"/>
      <c r="G135" s="22">
        <f t="shared" si="8"/>
        <v>0</v>
      </c>
      <c r="H135" s="23">
        <f t="shared" si="9"/>
        <v>0</v>
      </c>
      <c r="I135" s="17"/>
      <c r="J135" s="17"/>
    </row>
    <row r="136" s="2" customFormat="1" spans="1:10">
      <c r="A136" s="14">
        <v>131</v>
      </c>
      <c r="B136" s="20" t="s">
        <v>160</v>
      </c>
      <c r="C136" s="20" t="s">
        <v>158</v>
      </c>
      <c r="D136" s="21" t="s">
        <v>97</v>
      </c>
      <c r="E136" s="22">
        <v>64.337</v>
      </c>
      <c r="F136" s="22">
        <v>84.249</v>
      </c>
      <c r="G136" s="22">
        <f t="shared" si="8"/>
        <v>95.20137</v>
      </c>
      <c r="H136" s="23">
        <f t="shared" si="9"/>
        <v>6124.97054169</v>
      </c>
      <c r="I136" s="17"/>
      <c r="J136" s="17"/>
    </row>
    <row r="137" s="2" customFormat="1" spans="1:10">
      <c r="A137" s="14">
        <v>132</v>
      </c>
      <c r="B137" s="20" t="s">
        <v>160</v>
      </c>
      <c r="C137" s="20" t="s">
        <v>158</v>
      </c>
      <c r="D137" s="21" t="s">
        <v>97</v>
      </c>
      <c r="E137" s="22">
        <v>64.337</v>
      </c>
      <c r="F137" s="24"/>
      <c r="G137" s="22">
        <f t="shared" si="8"/>
        <v>0</v>
      </c>
      <c r="H137" s="23">
        <f t="shared" si="9"/>
        <v>0</v>
      </c>
      <c r="I137" s="17"/>
      <c r="J137" s="17"/>
    </row>
    <row r="138" s="2" customFormat="1" spans="1:10">
      <c r="A138" s="14">
        <v>133</v>
      </c>
      <c r="B138" s="20" t="s">
        <v>160</v>
      </c>
      <c r="C138" s="20" t="s">
        <v>159</v>
      </c>
      <c r="D138" s="21" t="s">
        <v>97</v>
      </c>
      <c r="E138" s="22">
        <v>386.628</v>
      </c>
      <c r="F138" s="22">
        <v>99.788</v>
      </c>
      <c r="G138" s="22">
        <f t="shared" si="8"/>
        <v>112.76044</v>
      </c>
      <c r="H138" s="23">
        <f t="shared" si="9"/>
        <v>43596.34339632</v>
      </c>
      <c r="I138" s="17"/>
      <c r="J138" s="17"/>
    </row>
    <row r="139" s="2" customFormat="1" spans="1:10">
      <c r="A139" s="14">
        <v>134</v>
      </c>
      <c r="B139" s="20" t="s">
        <v>160</v>
      </c>
      <c r="C139" s="20" t="s">
        <v>159</v>
      </c>
      <c r="D139" s="21" t="s">
        <v>97</v>
      </c>
      <c r="E139" s="22">
        <v>386.628</v>
      </c>
      <c r="F139" s="24"/>
      <c r="G139" s="22">
        <f t="shared" si="8"/>
        <v>0</v>
      </c>
      <c r="H139" s="23">
        <f t="shared" si="9"/>
        <v>0</v>
      </c>
      <c r="I139" s="17"/>
      <c r="J139" s="17"/>
    </row>
    <row r="140" s="2" customFormat="1" spans="1:10">
      <c r="A140" s="14">
        <v>135</v>
      </c>
      <c r="B140" s="20" t="s">
        <v>162</v>
      </c>
      <c r="C140" s="20" t="s">
        <v>163</v>
      </c>
      <c r="D140" s="21" t="s">
        <v>97</v>
      </c>
      <c r="E140" s="22">
        <v>475.201</v>
      </c>
      <c r="F140" s="22">
        <v>4.99</v>
      </c>
      <c r="G140" s="22">
        <f t="shared" si="8"/>
        <v>5.6387</v>
      </c>
      <c r="H140" s="23">
        <f t="shared" si="9"/>
        <v>2679.5158787</v>
      </c>
      <c r="I140" s="17"/>
      <c r="J140" s="17"/>
    </row>
    <row r="141" s="2" customFormat="1" spans="1:10">
      <c r="A141" s="14">
        <v>136</v>
      </c>
      <c r="B141" s="20" t="s">
        <v>164</v>
      </c>
      <c r="C141" s="20" t="s">
        <v>163</v>
      </c>
      <c r="D141" s="21" t="s">
        <v>97</v>
      </c>
      <c r="E141" s="22">
        <v>2396.419</v>
      </c>
      <c r="F141" s="22">
        <v>4.99</v>
      </c>
      <c r="G141" s="22">
        <f t="shared" si="8"/>
        <v>5.6387</v>
      </c>
      <c r="H141" s="23">
        <f t="shared" si="9"/>
        <v>13512.6878153</v>
      </c>
      <c r="I141" s="17"/>
      <c r="J141" s="17"/>
    </row>
    <row r="142" s="2" customFormat="1" spans="1:10">
      <c r="A142" s="14">
        <v>137</v>
      </c>
      <c r="B142" s="20" t="s">
        <v>162</v>
      </c>
      <c r="C142" s="20" t="s">
        <v>165</v>
      </c>
      <c r="D142" s="21" t="s">
        <v>97</v>
      </c>
      <c r="E142" s="22">
        <v>1135.822</v>
      </c>
      <c r="F142" s="22">
        <v>6.33</v>
      </c>
      <c r="G142" s="22">
        <f t="shared" si="8"/>
        <v>7.1529</v>
      </c>
      <c r="H142" s="23">
        <f t="shared" si="9"/>
        <v>8124.4211838</v>
      </c>
      <c r="I142" s="17"/>
      <c r="J142" s="17"/>
    </row>
    <row r="143" s="2" customFormat="1" spans="1:10">
      <c r="A143" s="14">
        <v>138</v>
      </c>
      <c r="B143" s="20" t="s">
        <v>162</v>
      </c>
      <c r="C143" s="20" t="s">
        <v>166</v>
      </c>
      <c r="D143" s="21" t="s">
        <v>97</v>
      </c>
      <c r="E143" s="22">
        <v>27.398</v>
      </c>
      <c r="F143" s="22">
        <v>8.25</v>
      </c>
      <c r="G143" s="22">
        <f t="shared" si="8"/>
        <v>9.3225</v>
      </c>
      <c r="H143" s="23">
        <f t="shared" si="9"/>
        <v>255.417855</v>
      </c>
      <c r="I143" s="17"/>
      <c r="J143" s="17"/>
    </row>
    <row r="144" s="2" customFormat="1" spans="1:10">
      <c r="A144" s="14">
        <v>139</v>
      </c>
      <c r="B144" s="20" t="s">
        <v>167</v>
      </c>
      <c r="C144" s="20" t="s">
        <v>168</v>
      </c>
      <c r="D144" s="21" t="s">
        <v>97</v>
      </c>
      <c r="E144" s="22">
        <v>9.328</v>
      </c>
      <c r="F144" s="22">
        <v>40.29</v>
      </c>
      <c r="G144" s="22">
        <f t="shared" si="8"/>
        <v>45.5277</v>
      </c>
      <c r="H144" s="23">
        <f t="shared" si="9"/>
        <v>424.6823856</v>
      </c>
      <c r="I144" s="17"/>
      <c r="J144" s="17"/>
    </row>
    <row r="145" s="2" customFormat="1" spans="1:10">
      <c r="A145" s="14">
        <v>140</v>
      </c>
      <c r="B145" s="20" t="s">
        <v>167</v>
      </c>
      <c r="C145" s="20" t="s">
        <v>169</v>
      </c>
      <c r="D145" s="21" t="s">
        <v>97</v>
      </c>
      <c r="E145" s="22">
        <v>2.544</v>
      </c>
      <c r="F145" s="22">
        <v>61.14</v>
      </c>
      <c r="G145" s="22">
        <f t="shared" si="8"/>
        <v>69.0882</v>
      </c>
      <c r="H145" s="23">
        <f t="shared" si="9"/>
        <v>175.7603808</v>
      </c>
      <c r="I145" s="17"/>
      <c r="J145" s="17"/>
    </row>
    <row r="146" s="2" customFormat="1" spans="1:10">
      <c r="A146" s="14">
        <v>141</v>
      </c>
      <c r="B146" s="20" t="s">
        <v>167</v>
      </c>
      <c r="C146" s="20" t="s">
        <v>170</v>
      </c>
      <c r="D146" s="21" t="s">
        <v>97</v>
      </c>
      <c r="E146" s="22">
        <v>13.568</v>
      </c>
      <c r="F146" s="22">
        <v>83.15</v>
      </c>
      <c r="G146" s="22">
        <f t="shared" si="8"/>
        <v>93.9595</v>
      </c>
      <c r="H146" s="23">
        <f t="shared" si="9"/>
        <v>1274.842496</v>
      </c>
      <c r="I146" s="17"/>
      <c r="J146" s="17"/>
    </row>
    <row r="147" s="2" customFormat="1" spans="1:10">
      <c r="A147" s="14">
        <v>142</v>
      </c>
      <c r="B147" s="20" t="s">
        <v>167</v>
      </c>
      <c r="C147" s="20" t="s">
        <v>171</v>
      </c>
      <c r="D147" s="21" t="s">
        <v>97</v>
      </c>
      <c r="E147" s="22">
        <v>8.48</v>
      </c>
      <c r="F147" s="22">
        <v>152.27</v>
      </c>
      <c r="G147" s="22">
        <f t="shared" si="8"/>
        <v>172.0651</v>
      </c>
      <c r="H147" s="23">
        <f t="shared" si="9"/>
        <v>1459.112048</v>
      </c>
      <c r="I147" s="17"/>
      <c r="J147" s="17"/>
    </row>
    <row r="148" s="2" customFormat="1" spans="1:10">
      <c r="A148" s="14">
        <v>143</v>
      </c>
      <c r="B148" s="20" t="s">
        <v>167</v>
      </c>
      <c r="C148" s="20" t="s">
        <v>172</v>
      </c>
      <c r="D148" s="21" t="s">
        <v>97</v>
      </c>
      <c r="E148" s="22">
        <v>5.088</v>
      </c>
      <c r="F148" s="22">
        <v>307.71</v>
      </c>
      <c r="G148" s="22">
        <f t="shared" si="8"/>
        <v>347.7123</v>
      </c>
      <c r="H148" s="23">
        <f t="shared" si="9"/>
        <v>1769.1601824</v>
      </c>
      <c r="I148" s="17"/>
      <c r="J148" s="17"/>
    </row>
    <row r="149" s="2" customFormat="1" spans="1:10">
      <c r="A149" s="14">
        <v>144</v>
      </c>
      <c r="B149" s="20" t="s">
        <v>173</v>
      </c>
      <c r="C149" s="20" t="s">
        <v>174</v>
      </c>
      <c r="D149" s="21" t="s">
        <v>97</v>
      </c>
      <c r="E149" s="22">
        <v>106.606</v>
      </c>
      <c r="F149" s="22">
        <v>36</v>
      </c>
      <c r="G149" s="22">
        <f t="shared" si="8"/>
        <v>40.68</v>
      </c>
      <c r="H149" s="23">
        <f t="shared" si="9"/>
        <v>4336.73208</v>
      </c>
      <c r="I149" s="17"/>
      <c r="J149" s="17"/>
    </row>
    <row r="150" s="2" customFormat="1" spans="1:10">
      <c r="A150" s="14">
        <v>145</v>
      </c>
      <c r="B150" s="20" t="s">
        <v>173</v>
      </c>
      <c r="C150" s="20" t="s">
        <v>175</v>
      </c>
      <c r="D150" s="21" t="s">
        <v>97</v>
      </c>
      <c r="E150" s="22">
        <v>348.906</v>
      </c>
      <c r="F150" s="22">
        <v>56.25</v>
      </c>
      <c r="G150" s="22">
        <f t="shared" si="8"/>
        <v>63.5625</v>
      </c>
      <c r="H150" s="23">
        <f t="shared" si="9"/>
        <v>22177.337625</v>
      </c>
      <c r="I150" s="17"/>
      <c r="J150" s="17"/>
    </row>
    <row r="151" s="2" customFormat="1" spans="1:10">
      <c r="A151" s="14">
        <v>146</v>
      </c>
      <c r="B151" s="20" t="s">
        <v>173</v>
      </c>
      <c r="C151" s="20" t="s">
        <v>176</v>
      </c>
      <c r="D151" s="21" t="s">
        <v>97</v>
      </c>
      <c r="E151" s="22">
        <v>618.912</v>
      </c>
      <c r="F151" s="22">
        <v>22.33</v>
      </c>
      <c r="G151" s="22">
        <f t="shared" si="8"/>
        <v>25.2329</v>
      </c>
      <c r="H151" s="23">
        <f t="shared" si="9"/>
        <v>15616.9446048</v>
      </c>
      <c r="I151" s="17"/>
      <c r="J151" s="17"/>
    </row>
    <row r="152" s="2" customFormat="1" spans="1:10">
      <c r="A152" s="14">
        <v>147</v>
      </c>
      <c r="B152" s="20" t="s">
        <v>173</v>
      </c>
      <c r="C152" s="20" t="s">
        <v>177</v>
      </c>
      <c r="D152" s="21" t="s">
        <v>97</v>
      </c>
      <c r="E152" s="22">
        <v>249.951</v>
      </c>
      <c r="F152" s="22">
        <v>68.24</v>
      </c>
      <c r="G152" s="22">
        <f t="shared" si="8"/>
        <v>77.1112</v>
      </c>
      <c r="H152" s="23">
        <f t="shared" si="9"/>
        <v>19274.0215512</v>
      </c>
      <c r="I152" s="17"/>
      <c r="J152" s="17"/>
    </row>
    <row r="153" s="2" customFormat="1" spans="1:10">
      <c r="A153" s="14">
        <v>148</v>
      </c>
      <c r="B153" s="20" t="s">
        <v>173</v>
      </c>
      <c r="C153" s="20" t="s">
        <v>178</v>
      </c>
      <c r="D153" s="21" t="s">
        <v>97</v>
      </c>
      <c r="E153" s="22">
        <v>206.251</v>
      </c>
      <c r="F153" s="22">
        <v>81.36</v>
      </c>
      <c r="G153" s="22">
        <f t="shared" si="8"/>
        <v>91.9368</v>
      </c>
      <c r="H153" s="23">
        <f t="shared" si="9"/>
        <v>18962.0569368</v>
      </c>
      <c r="I153" s="17"/>
      <c r="J153" s="17"/>
    </row>
    <row r="154" s="2" customFormat="1" spans="1:10">
      <c r="A154" s="14">
        <v>149</v>
      </c>
      <c r="B154" s="20" t="s">
        <v>173</v>
      </c>
      <c r="C154" s="20" t="s">
        <v>179</v>
      </c>
      <c r="D154" s="21" t="s">
        <v>97</v>
      </c>
      <c r="E154" s="22">
        <v>50.207</v>
      </c>
      <c r="F154" s="22">
        <v>93.53</v>
      </c>
      <c r="G154" s="22">
        <f t="shared" si="8"/>
        <v>105.6889</v>
      </c>
      <c r="H154" s="23">
        <f t="shared" si="9"/>
        <v>5306.3226023</v>
      </c>
      <c r="I154" s="17"/>
      <c r="J154" s="17"/>
    </row>
    <row r="155" s="2" customFormat="1" spans="1:10">
      <c r="A155" s="14">
        <v>150</v>
      </c>
      <c r="B155" s="20" t="s">
        <v>173</v>
      </c>
      <c r="C155" s="20" t="s">
        <v>180</v>
      </c>
      <c r="D155" s="21" t="s">
        <v>97</v>
      </c>
      <c r="E155" s="22">
        <v>35.733</v>
      </c>
      <c r="F155" s="22">
        <v>105.78</v>
      </c>
      <c r="G155" s="22">
        <f t="shared" si="8"/>
        <v>119.5314</v>
      </c>
      <c r="H155" s="23">
        <f t="shared" si="9"/>
        <v>4271.2155162</v>
      </c>
      <c r="I155" s="17"/>
      <c r="J155" s="17"/>
    </row>
    <row r="156" s="2" customFormat="1" spans="1:10">
      <c r="A156" s="14">
        <v>151</v>
      </c>
      <c r="B156" s="20" t="s">
        <v>173</v>
      </c>
      <c r="C156" s="20" t="s">
        <v>181</v>
      </c>
      <c r="D156" s="21" t="s">
        <v>97</v>
      </c>
      <c r="E156" s="22">
        <v>146.875</v>
      </c>
      <c r="F156" s="22">
        <v>126.95</v>
      </c>
      <c r="G156" s="22">
        <f t="shared" si="8"/>
        <v>143.4535</v>
      </c>
      <c r="H156" s="23">
        <f t="shared" si="9"/>
        <v>21069.7328125</v>
      </c>
      <c r="I156" s="17"/>
      <c r="J156" s="17"/>
    </row>
    <row r="157" s="2" customFormat="1" spans="1:10">
      <c r="A157" s="14">
        <v>152</v>
      </c>
      <c r="B157" s="20" t="s">
        <v>173</v>
      </c>
      <c r="C157" s="20" t="s">
        <v>182</v>
      </c>
      <c r="D157" s="21" t="s">
        <v>97</v>
      </c>
      <c r="E157" s="22">
        <v>39.641</v>
      </c>
      <c r="F157" s="22">
        <v>183.36</v>
      </c>
      <c r="G157" s="22">
        <f t="shared" si="8"/>
        <v>207.1968</v>
      </c>
      <c r="H157" s="23">
        <f t="shared" si="9"/>
        <v>8213.4883488</v>
      </c>
      <c r="I157" s="17"/>
      <c r="J157" s="17"/>
    </row>
    <row r="158" s="2" customFormat="1" spans="1:10">
      <c r="A158" s="14">
        <v>153</v>
      </c>
      <c r="B158" s="20" t="s">
        <v>183</v>
      </c>
      <c r="C158" s="20" t="s">
        <v>139</v>
      </c>
      <c r="D158" s="21" t="s">
        <v>97</v>
      </c>
      <c r="E158" s="22">
        <v>41.2</v>
      </c>
      <c r="F158" s="22">
        <v>1.25</v>
      </c>
      <c r="G158" s="22">
        <f t="shared" si="8"/>
        <v>1.4125</v>
      </c>
      <c r="H158" s="23">
        <f t="shared" si="9"/>
        <v>58.195</v>
      </c>
      <c r="I158" s="17"/>
      <c r="J158" s="17"/>
    </row>
    <row r="159" s="2" customFormat="1" spans="1:10">
      <c r="A159" s="14">
        <v>154</v>
      </c>
      <c r="B159" s="20" t="s">
        <v>183</v>
      </c>
      <c r="C159" s="20" t="s">
        <v>133</v>
      </c>
      <c r="D159" s="21" t="s">
        <v>97</v>
      </c>
      <c r="E159" s="22">
        <v>18.54</v>
      </c>
      <c r="F159" s="22">
        <v>6.75</v>
      </c>
      <c r="G159" s="22">
        <f t="shared" si="8"/>
        <v>7.6275</v>
      </c>
      <c r="H159" s="23">
        <f t="shared" si="9"/>
        <v>141.41385</v>
      </c>
      <c r="I159" s="17"/>
      <c r="J159" s="17"/>
    </row>
    <row r="160" s="2" customFormat="1" spans="1:10">
      <c r="A160" s="14">
        <v>155</v>
      </c>
      <c r="B160" s="20" t="s">
        <v>183</v>
      </c>
      <c r="C160" s="20" t="s">
        <v>154</v>
      </c>
      <c r="D160" s="21" t="s">
        <v>97</v>
      </c>
      <c r="E160" s="22">
        <v>58.298</v>
      </c>
      <c r="F160" s="22">
        <v>1.95</v>
      </c>
      <c r="G160" s="22">
        <f t="shared" si="8"/>
        <v>2.2035</v>
      </c>
      <c r="H160" s="23">
        <f t="shared" si="9"/>
        <v>128.459643</v>
      </c>
      <c r="I160" s="17"/>
      <c r="J160" s="17"/>
    </row>
    <row r="161" s="2" customFormat="1" spans="1:10">
      <c r="A161" s="14">
        <v>156</v>
      </c>
      <c r="B161" s="20" t="s">
        <v>183</v>
      </c>
      <c r="C161" s="20" t="s">
        <v>155</v>
      </c>
      <c r="D161" s="21" t="s">
        <v>97</v>
      </c>
      <c r="E161" s="22">
        <v>43.26</v>
      </c>
      <c r="F161" s="22">
        <v>3.6</v>
      </c>
      <c r="G161" s="22">
        <f t="shared" si="8"/>
        <v>4.068</v>
      </c>
      <c r="H161" s="23">
        <f t="shared" si="9"/>
        <v>175.98168</v>
      </c>
      <c r="I161" s="17"/>
      <c r="J161" s="17"/>
    </row>
    <row r="162" s="2" customFormat="1" spans="1:10">
      <c r="A162" s="14">
        <v>157</v>
      </c>
      <c r="B162" s="20" t="s">
        <v>183</v>
      </c>
      <c r="C162" s="20" t="s">
        <v>156</v>
      </c>
      <c r="D162" s="21" t="s">
        <v>97</v>
      </c>
      <c r="E162" s="22">
        <v>16.48</v>
      </c>
      <c r="F162" s="22">
        <v>3.6</v>
      </c>
      <c r="G162" s="22">
        <f t="shared" si="8"/>
        <v>4.068</v>
      </c>
      <c r="H162" s="23">
        <f t="shared" si="9"/>
        <v>67.04064</v>
      </c>
      <c r="I162" s="17"/>
      <c r="J162" s="17"/>
    </row>
    <row r="163" s="2" customFormat="1" spans="1:10">
      <c r="A163" s="14">
        <v>158</v>
      </c>
      <c r="B163" s="20" t="s">
        <v>183</v>
      </c>
      <c r="C163" s="20" t="s">
        <v>139</v>
      </c>
      <c r="D163" s="21" t="s">
        <v>184</v>
      </c>
      <c r="E163" s="22">
        <v>240.38</v>
      </c>
      <c r="F163" s="22">
        <v>18</v>
      </c>
      <c r="G163" s="22">
        <f t="shared" si="8"/>
        <v>20.34</v>
      </c>
      <c r="H163" s="23">
        <f t="shared" si="9"/>
        <v>4889.3292</v>
      </c>
      <c r="I163" s="17"/>
      <c r="J163" s="17"/>
    </row>
    <row r="164" s="2" customFormat="1" spans="1:10">
      <c r="A164" s="14">
        <v>159</v>
      </c>
      <c r="B164" s="20" t="s">
        <v>183</v>
      </c>
      <c r="C164" s="20" t="s">
        <v>139</v>
      </c>
      <c r="D164" s="21" t="s">
        <v>184</v>
      </c>
      <c r="E164" s="22">
        <v>240.38</v>
      </c>
      <c r="F164" s="24"/>
      <c r="G164" s="22">
        <f t="shared" si="8"/>
        <v>0</v>
      </c>
      <c r="H164" s="23">
        <f t="shared" si="9"/>
        <v>0</v>
      </c>
      <c r="I164" s="17"/>
      <c r="J164" s="17"/>
    </row>
    <row r="165" s="2" customFormat="1" spans="1:10">
      <c r="A165" s="14">
        <v>160</v>
      </c>
      <c r="B165" s="20" t="s">
        <v>185</v>
      </c>
      <c r="C165" s="20" t="s">
        <v>186</v>
      </c>
      <c r="D165" s="21" t="s">
        <v>97</v>
      </c>
      <c r="E165" s="22">
        <v>49.465</v>
      </c>
      <c r="F165" s="22">
        <v>3.4</v>
      </c>
      <c r="G165" s="22">
        <f t="shared" si="8"/>
        <v>3.842</v>
      </c>
      <c r="H165" s="23">
        <f t="shared" si="9"/>
        <v>190.04453</v>
      </c>
      <c r="I165" s="17"/>
      <c r="J165" s="17"/>
    </row>
    <row r="166" s="2" customFormat="1" spans="1:10">
      <c r="A166" s="14">
        <v>161</v>
      </c>
      <c r="B166" s="20" t="s">
        <v>185</v>
      </c>
      <c r="C166" s="20" t="s">
        <v>186</v>
      </c>
      <c r="D166" s="21" t="s">
        <v>97</v>
      </c>
      <c r="E166" s="22">
        <v>49.465</v>
      </c>
      <c r="F166" s="24"/>
      <c r="G166" s="22">
        <f t="shared" si="8"/>
        <v>0</v>
      </c>
      <c r="H166" s="23">
        <f t="shared" si="9"/>
        <v>0</v>
      </c>
      <c r="I166" s="17"/>
      <c r="J166" s="17"/>
    </row>
    <row r="167" s="2" customFormat="1" spans="1:10">
      <c r="A167" s="14">
        <v>162</v>
      </c>
      <c r="B167" s="20" t="s">
        <v>185</v>
      </c>
      <c r="C167" s="20" t="s">
        <v>187</v>
      </c>
      <c r="D167" s="21" t="s">
        <v>97</v>
      </c>
      <c r="E167" s="22">
        <v>302.328</v>
      </c>
      <c r="F167" s="22">
        <v>4.5</v>
      </c>
      <c r="G167" s="22">
        <f t="shared" si="8"/>
        <v>5.085</v>
      </c>
      <c r="H167" s="23">
        <f t="shared" si="9"/>
        <v>1537.33788</v>
      </c>
      <c r="I167" s="17"/>
      <c r="J167" s="17"/>
    </row>
    <row r="168" s="2" customFormat="1" spans="1:10">
      <c r="A168" s="14">
        <v>163</v>
      </c>
      <c r="B168" s="20" t="s">
        <v>188</v>
      </c>
      <c r="C168" s="20" t="s">
        <v>187</v>
      </c>
      <c r="D168" s="21" t="s">
        <v>97</v>
      </c>
      <c r="E168" s="22">
        <v>302.328</v>
      </c>
      <c r="F168" s="22">
        <v>6.44</v>
      </c>
      <c r="G168" s="22">
        <f t="shared" si="8"/>
        <v>7.2772</v>
      </c>
      <c r="H168" s="23">
        <f t="shared" si="9"/>
        <v>2200.1013216</v>
      </c>
      <c r="I168" s="17"/>
      <c r="J168" s="17"/>
    </row>
    <row r="169" s="2" customFormat="1" spans="1:10">
      <c r="A169" s="14">
        <v>164</v>
      </c>
      <c r="B169" s="20" t="s">
        <v>185</v>
      </c>
      <c r="C169" s="20" t="s">
        <v>189</v>
      </c>
      <c r="D169" s="21" t="s">
        <v>97</v>
      </c>
      <c r="E169" s="22">
        <v>217.24</v>
      </c>
      <c r="F169" s="22">
        <v>5.9</v>
      </c>
      <c r="G169" s="22">
        <f t="shared" si="8"/>
        <v>6.667</v>
      </c>
      <c r="H169" s="23">
        <f t="shared" si="9"/>
        <v>1448.33908</v>
      </c>
      <c r="I169" s="17"/>
      <c r="J169" s="17"/>
    </row>
    <row r="170" s="2" customFormat="1" spans="1:10">
      <c r="A170" s="14">
        <v>165</v>
      </c>
      <c r="B170" s="20" t="s">
        <v>188</v>
      </c>
      <c r="C170" s="20" t="s">
        <v>189</v>
      </c>
      <c r="D170" s="21" t="s">
        <v>97</v>
      </c>
      <c r="E170" s="22">
        <v>217.24</v>
      </c>
      <c r="F170" s="22">
        <v>8.33</v>
      </c>
      <c r="G170" s="22">
        <f t="shared" si="8"/>
        <v>9.4129</v>
      </c>
      <c r="H170" s="23">
        <f t="shared" si="9"/>
        <v>2044.858396</v>
      </c>
      <c r="I170" s="17"/>
      <c r="J170" s="17"/>
    </row>
    <row r="171" s="2" customFormat="1" spans="1:10">
      <c r="A171" s="14">
        <v>166</v>
      </c>
      <c r="B171" s="20" t="s">
        <v>185</v>
      </c>
      <c r="C171" s="20" t="s">
        <v>190</v>
      </c>
      <c r="D171" s="21" t="s">
        <v>97</v>
      </c>
      <c r="E171" s="22">
        <v>227.542</v>
      </c>
      <c r="F171" s="22">
        <v>8.49</v>
      </c>
      <c r="G171" s="22">
        <f t="shared" si="8"/>
        <v>9.5937</v>
      </c>
      <c r="H171" s="23">
        <f t="shared" si="9"/>
        <v>2182.9696854</v>
      </c>
      <c r="I171" s="17"/>
      <c r="J171" s="17"/>
    </row>
    <row r="172" s="2" customFormat="1" spans="1:10">
      <c r="A172" s="14">
        <v>167</v>
      </c>
      <c r="B172" s="20" t="s">
        <v>188</v>
      </c>
      <c r="C172" s="20" t="s">
        <v>190</v>
      </c>
      <c r="D172" s="21" t="s">
        <v>97</v>
      </c>
      <c r="E172" s="22">
        <v>82.844</v>
      </c>
      <c r="F172" s="22">
        <v>10.33</v>
      </c>
      <c r="G172" s="22">
        <f t="shared" si="8"/>
        <v>11.6729</v>
      </c>
      <c r="H172" s="23">
        <f t="shared" si="9"/>
        <v>967.0297276</v>
      </c>
      <c r="I172" s="17"/>
      <c r="J172" s="17"/>
    </row>
    <row r="173" s="2" customFormat="1" spans="1:10">
      <c r="A173" s="14">
        <v>168</v>
      </c>
      <c r="B173" s="20" t="s">
        <v>185</v>
      </c>
      <c r="C173" s="20" t="s">
        <v>190</v>
      </c>
      <c r="D173" s="21" t="s">
        <v>97</v>
      </c>
      <c r="E173" s="22">
        <v>144.697</v>
      </c>
      <c r="F173" s="24"/>
      <c r="G173" s="22">
        <f t="shared" si="8"/>
        <v>0</v>
      </c>
      <c r="H173" s="23">
        <f t="shared" si="9"/>
        <v>0</v>
      </c>
      <c r="I173" s="17"/>
      <c r="J173" s="17"/>
    </row>
    <row r="174" s="2" customFormat="1" spans="1:10">
      <c r="A174" s="14">
        <v>169</v>
      </c>
      <c r="B174" s="20" t="s">
        <v>191</v>
      </c>
      <c r="C174" s="20" t="s">
        <v>192</v>
      </c>
      <c r="D174" s="21" t="s">
        <v>97</v>
      </c>
      <c r="E174" s="22">
        <v>307.523</v>
      </c>
      <c r="F174" s="22">
        <v>3.15</v>
      </c>
      <c r="G174" s="22">
        <f t="shared" si="8"/>
        <v>3.5595</v>
      </c>
      <c r="H174" s="23">
        <f t="shared" si="9"/>
        <v>1094.6281185</v>
      </c>
      <c r="I174" s="17"/>
      <c r="J174" s="17"/>
    </row>
    <row r="175" s="2" customFormat="1" spans="1:10">
      <c r="A175" s="14">
        <v>170</v>
      </c>
      <c r="B175" s="20" t="s">
        <v>191</v>
      </c>
      <c r="C175" s="20" t="s">
        <v>192</v>
      </c>
      <c r="D175" s="21" t="s">
        <v>97</v>
      </c>
      <c r="E175" s="22">
        <v>307.523</v>
      </c>
      <c r="F175" s="24"/>
      <c r="G175" s="22">
        <f t="shared" si="8"/>
        <v>0</v>
      </c>
      <c r="H175" s="23">
        <f t="shared" si="9"/>
        <v>0</v>
      </c>
      <c r="I175" s="17"/>
      <c r="J175" s="17"/>
    </row>
    <row r="176" s="2" customFormat="1" spans="1:10">
      <c r="A176" s="14">
        <v>171</v>
      </c>
      <c r="B176" s="20" t="s">
        <v>191</v>
      </c>
      <c r="C176" s="20" t="s">
        <v>186</v>
      </c>
      <c r="D176" s="21" t="s">
        <v>97</v>
      </c>
      <c r="E176" s="22">
        <v>32.045</v>
      </c>
      <c r="F176" s="22">
        <v>4.68</v>
      </c>
      <c r="G176" s="22">
        <f t="shared" si="8"/>
        <v>5.2884</v>
      </c>
      <c r="H176" s="23">
        <f t="shared" si="9"/>
        <v>169.466778</v>
      </c>
      <c r="I176" s="17"/>
      <c r="J176" s="17"/>
    </row>
    <row r="177" s="2" customFormat="1" spans="1:10">
      <c r="A177" s="14">
        <v>172</v>
      </c>
      <c r="B177" s="20" t="s">
        <v>191</v>
      </c>
      <c r="C177" s="20" t="s">
        <v>186</v>
      </c>
      <c r="D177" s="21" t="s">
        <v>97</v>
      </c>
      <c r="E177" s="22">
        <v>32.045</v>
      </c>
      <c r="F177" s="24"/>
      <c r="G177" s="22">
        <f t="shared" si="8"/>
        <v>0</v>
      </c>
      <c r="H177" s="23">
        <f t="shared" si="9"/>
        <v>0</v>
      </c>
      <c r="I177" s="17"/>
      <c r="J177" s="17"/>
    </row>
    <row r="178" s="2" customFormat="1" spans="1:10">
      <c r="A178" s="14">
        <v>173</v>
      </c>
      <c r="B178" s="20" t="s">
        <v>191</v>
      </c>
      <c r="C178" s="20" t="s">
        <v>187</v>
      </c>
      <c r="D178" s="21" t="s">
        <v>97</v>
      </c>
      <c r="E178" s="22">
        <v>376.144</v>
      </c>
      <c r="F178" s="22">
        <v>7.46</v>
      </c>
      <c r="G178" s="22">
        <f t="shared" si="8"/>
        <v>8.4298</v>
      </c>
      <c r="H178" s="23">
        <f t="shared" si="9"/>
        <v>3170.8186912</v>
      </c>
      <c r="I178" s="17"/>
      <c r="J178" s="17"/>
    </row>
    <row r="179" s="2" customFormat="1" spans="1:10">
      <c r="A179" s="14">
        <v>174</v>
      </c>
      <c r="B179" s="20" t="s">
        <v>191</v>
      </c>
      <c r="C179" s="20" t="s">
        <v>189</v>
      </c>
      <c r="D179" s="21" t="s">
        <v>97</v>
      </c>
      <c r="E179" s="22">
        <v>7.62</v>
      </c>
      <c r="F179" s="22">
        <v>11.65</v>
      </c>
      <c r="G179" s="22">
        <f t="shared" si="8"/>
        <v>13.1645</v>
      </c>
      <c r="H179" s="23">
        <f t="shared" si="9"/>
        <v>100.31349</v>
      </c>
      <c r="I179" s="17"/>
      <c r="J179" s="17"/>
    </row>
    <row r="180" s="2" customFormat="1" spans="1:10">
      <c r="A180" s="14">
        <v>175</v>
      </c>
      <c r="B180" s="20" t="s">
        <v>191</v>
      </c>
      <c r="C180" s="20" t="s">
        <v>189</v>
      </c>
      <c r="D180" s="21" t="s">
        <v>97</v>
      </c>
      <c r="E180" s="22">
        <v>7.62</v>
      </c>
      <c r="F180" s="24"/>
      <c r="G180" s="22">
        <f t="shared" si="8"/>
        <v>0</v>
      </c>
      <c r="H180" s="23">
        <f t="shared" si="9"/>
        <v>0</v>
      </c>
      <c r="I180" s="17"/>
      <c r="J180" s="17"/>
    </row>
    <row r="181" s="2" customFormat="1" spans="1:10">
      <c r="A181" s="14">
        <v>176</v>
      </c>
      <c r="B181" s="20" t="s">
        <v>191</v>
      </c>
      <c r="C181" s="20" t="s">
        <v>190</v>
      </c>
      <c r="D181" s="21" t="s">
        <v>97</v>
      </c>
      <c r="E181" s="22">
        <v>43.627</v>
      </c>
      <c r="F181" s="22">
        <v>17.4</v>
      </c>
      <c r="G181" s="22">
        <f t="shared" si="8"/>
        <v>19.662</v>
      </c>
      <c r="H181" s="23">
        <f t="shared" si="9"/>
        <v>857.794074</v>
      </c>
      <c r="I181" s="17"/>
      <c r="J181" s="17"/>
    </row>
    <row r="182" s="2" customFormat="1" spans="1:10">
      <c r="A182" s="14">
        <v>177</v>
      </c>
      <c r="B182" s="20" t="s">
        <v>191</v>
      </c>
      <c r="C182" s="20" t="s">
        <v>190</v>
      </c>
      <c r="D182" s="21" t="s">
        <v>97</v>
      </c>
      <c r="E182" s="22">
        <v>43.627</v>
      </c>
      <c r="F182" s="24"/>
      <c r="G182" s="22">
        <f t="shared" si="8"/>
        <v>0</v>
      </c>
      <c r="H182" s="23">
        <f t="shared" si="9"/>
        <v>0</v>
      </c>
      <c r="I182" s="17"/>
      <c r="J182" s="17"/>
    </row>
    <row r="183" s="2" customFormat="1" spans="1:10">
      <c r="A183" s="14">
        <v>178</v>
      </c>
      <c r="B183" s="20" t="s">
        <v>191</v>
      </c>
      <c r="C183" s="20" t="s">
        <v>193</v>
      </c>
      <c r="D183" s="21" t="s">
        <v>97</v>
      </c>
      <c r="E183" s="22">
        <v>93.33</v>
      </c>
      <c r="F183" s="22">
        <v>28.78</v>
      </c>
      <c r="G183" s="22">
        <f t="shared" si="8"/>
        <v>32.5214</v>
      </c>
      <c r="H183" s="23">
        <f t="shared" si="9"/>
        <v>3035.222262</v>
      </c>
      <c r="I183" s="17"/>
      <c r="J183" s="17"/>
    </row>
    <row r="184" s="2" customFormat="1" spans="1:10">
      <c r="A184" s="14">
        <v>179</v>
      </c>
      <c r="B184" s="20" t="s">
        <v>191</v>
      </c>
      <c r="C184" s="20" t="s">
        <v>193</v>
      </c>
      <c r="D184" s="21" t="s">
        <v>97</v>
      </c>
      <c r="E184" s="22">
        <v>93.33</v>
      </c>
      <c r="F184" s="24"/>
      <c r="G184" s="22">
        <f t="shared" si="8"/>
        <v>0</v>
      </c>
      <c r="H184" s="23">
        <f t="shared" si="9"/>
        <v>0</v>
      </c>
      <c r="I184" s="17"/>
      <c r="J184" s="17"/>
    </row>
    <row r="185" s="2" customFormat="1" spans="1:10">
      <c r="A185" s="14">
        <v>180</v>
      </c>
      <c r="B185" s="20" t="s">
        <v>191</v>
      </c>
      <c r="C185" s="20" t="s">
        <v>194</v>
      </c>
      <c r="D185" s="21" t="s">
        <v>97</v>
      </c>
      <c r="E185" s="22">
        <v>33.508</v>
      </c>
      <c r="F185" s="22">
        <v>42.36</v>
      </c>
      <c r="G185" s="22">
        <f t="shared" si="8"/>
        <v>47.8668</v>
      </c>
      <c r="H185" s="23">
        <f t="shared" si="9"/>
        <v>1603.9207344</v>
      </c>
      <c r="I185" s="17"/>
      <c r="J185" s="17"/>
    </row>
    <row r="186" s="2" customFormat="1" spans="1:10">
      <c r="A186" s="14">
        <v>181</v>
      </c>
      <c r="B186" s="20" t="s">
        <v>191</v>
      </c>
      <c r="C186" s="20" t="s">
        <v>194</v>
      </c>
      <c r="D186" s="21" t="s">
        <v>97</v>
      </c>
      <c r="E186" s="22">
        <v>33.508</v>
      </c>
      <c r="F186" s="24"/>
      <c r="G186" s="22">
        <f t="shared" si="8"/>
        <v>0</v>
      </c>
      <c r="H186" s="23">
        <f t="shared" si="9"/>
        <v>0</v>
      </c>
      <c r="I186" s="17"/>
      <c r="J186" s="17"/>
    </row>
    <row r="187" s="2" customFormat="1" spans="1:10">
      <c r="A187" s="14">
        <v>182</v>
      </c>
      <c r="B187" s="20" t="s">
        <v>195</v>
      </c>
      <c r="C187" s="20" t="s">
        <v>190</v>
      </c>
      <c r="D187" s="21" t="s">
        <v>97</v>
      </c>
      <c r="E187" s="22">
        <v>228.874</v>
      </c>
      <c r="F187" s="22">
        <v>7.04</v>
      </c>
      <c r="G187" s="22">
        <f t="shared" si="8"/>
        <v>7.9552</v>
      </c>
      <c r="H187" s="23">
        <f t="shared" si="9"/>
        <v>1820.7384448</v>
      </c>
      <c r="I187" s="17"/>
      <c r="J187" s="17"/>
    </row>
    <row r="188" s="2" customFormat="1" spans="1:10">
      <c r="A188" s="14">
        <v>183</v>
      </c>
      <c r="B188" s="20" t="s">
        <v>195</v>
      </c>
      <c r="C188" s="20" t="s">
        <v>190</v>
      </c>
      <c r="D188" s="21" t="s">
        <v>97</v>
      </c>
      <c r="E188" s="22">
        <v>228.874</v>
      </c>
      <c r="F188" s="24"/>
      <c r="G188" s="22">
        <f t="shared" si="8"/>
        <v>0</v>
      </c>
      <c r="H188" s="23">
        <f t="shared" si="9"/>
        <v>0</v>
      </c>
      <c r="I188" s="17"/>
      <c r="J188" s="17"/>
    </row>
    <row r="189" s="2" customFormat="1" spans="1:10">
      <c r="A189" s="14">
        <v>184</v>
      </c>
      <c r="B189" s="20" t="s">
        <v>195</v>
      </c>
      <c r="C189" s="20" t="s">
        <v>194</v>
      </c>
      <c r="D189" s="21" t="s">
        <v>97</v>
      </c>
      <c r="E189" s="22">
        <v>175.165</v>
      </c>
      <c r="F189" s="22">
        <v>11.84</v>
      </c>
      <c r="G189" s="22">
        <f t="shared" si="8"/>
        <v>13.3792</v>
      </c>
      <c r="H189" s="23">
        <f t="shared" si="9"/>
        <v>2343.567568</v>
      </c>
      <c r="I189" s="17"/>
      <c r="J189" s="17"/>
    </row>
    <row r="190" s="2" customFormat="1" spans="1:10">
      <c r="A190" s="14">
        <v>185</v>
      </c>
      <c r="B190" s="20" t="s">
        <v>195</v>
      </c>
      <c r="C190" s="20" t="s">
        <v>194</v>
      </c>
      <c r="D190" s="21" t="s">
        <v>97</v>
      </c>
      <c r="E190" s="22">
        <v>12.024</v>
      </c>
      <c r="F190" s="22">
        <v>11.92</v>
      </c>
      <c r="G190" s="22">
        <f t="shared" si="8"/>
        <v>13.4696</v>
      </c>
      <c r="H190" s="23">
        <f t="shared" si="9"/>
        <v>161.9584704</v>
      </c>
      <c r="I190" s="17"/>
      <c r="J190" s="17"/>
    </row>
    <row r="191" s="2" customFormat="1" spans="1:10">
      <c r="A191" s="14">
        <v>186</v>
      </c>
      <c r="B191" s="20" t="s">
        <v>195</v>
      </c>
      <c r="C191" s="20" t="s">
        <v>194</v>
      </c>
      <c r="D191" s="21" t="s">
        <v>97</v>
      </c>
      <c r="E191" s="22">
        <v>175.165</v>
      </c>
      <c r="F191" s="24"/>
      <c r="G191" s="22">
        <f t="shared" si="8"/>
        <v>0</v>
      </c>
      <c r="H191" s="23">
        <f t="shared" si="9"/>
        <v>0</v>
      </c>
      <c r="I191" s="17"/>
      <c r="J191" s="17"/>
    </row>
    <row r="192" s="2" customFormat="1" spans="1:10">
      <c r="A192" s="14">
        <v>187</v>
      </c>
      <c r="B192" s="20" t="s">
        <v>195</v>
      </c>
      <c r="C192" s="20" t="s">
        <v>194</v>
      </c>
      <c r="D192" s="21" t="s">
        <v>97</v>
      </c>
      <c r="E192" s="22">
        <v>12.024</v>
      </c>
      <c r="F192" s="24"/>
      <c r="G192" s="22">
        <f t="shared" si="8"/>
        <v>0</v>
      </c>
      <c r="H192" s="23">
        <f t="shared" si="9"/>
        <v>0</v>
      </c>
      <c r="I192" s="17"/>
      <c r="J192" s="17"/>
    </row>
    <row r="193" s="2" customFormat="1" spans="1:10">
      <c r="A193" s="14">
        <v>188</v>
      </c>
      <c r="B193" s="20" t="s">
        <v>195</v>
      </c>
      <c r="C193" s="20" t="s">
        <v>196</v>
      </c>
      <c r="D193" s="21" t="s">
        <v>97</v>
      </c>
      <c r="E193" s="22">
        <v>506.92</v>
      </c>
      <c r="F193" s="22">
        <v>19.26</v>
      </c>
      <c r="G193" s="22">
        <f t="shared" si="8"/>
        <v>21.7638</v>
      </c>
      <c r="H193" s="23">
        <f t="shared" si="9"/>
        <v>11032.505496</v>
      </c>
      <c r="I193" s="17"/>
      <c r="J193" s="17"/>
    </row>
    <row r="194" s="2" customFormat="1" spans="1:10">
      <c r="A194" s="14">
        <v>189</v>
      </c>
      <c r="B194" s="20" t="s">
        <v>195</v>
      </c>
      <c r="C194" s="20" t="s">
        <v>196</v>
      </c>
      <c r="D194" s="21" t="s">
        <v>97</v>
      </c>
      <c r="E194" s="22">
        <v>404.856</v>
      </c>
      <c r="F194" s="22">
        <v>17.59</v>
      </c>
      <c r="G194" s="22">
        <f t="shared" si="8"/>
        <v>19.8767</v>
      </c>
      <c r="H194" s="23">
        <f t="shared" si="9"/>
        <v>8047.2012552</v>
      </c>
      <c r="I194" s="17"/>
      <c r="J194" s="17"/>
    </row>
    <row r="195" s="2" customFormat="1" spans="1:10">
      <c r="A195" s="14">
        <v>190</v>
      </c>
      <c r="B195" s="20" t="s">
        <v>195</v>
      </c>
      <c r="C195" s="20" t="s">
        <v>196</v>
      </c>
      <c r="D195" s="21" t="s">
        <v>97</v>
      </c>
      <c r="E195" s="22">
        <v>506.92</v>
      </c>
      <c r="F195" s="24"/>
      <c r="G195" s="22">
        <f t="shared" si="8"/>
        <v>0</v>
      </c>
      <c r="H195" s="23">
        <f t="shared" si="9"/>
        <v>0</v>
      </c>
      <c r="I195" s="17"/>
      <c r="J195" s="17"/>
    </row>
    <row r="196" s="2" customFormat="1" spans="1:10">
      <c r="A196" s="14">
        <v>191</v>
      </c>
      <c r="B196" s="20" t="s">
        <v>195</v>
      </c>
      <c r="C196" s="20" t="s">
        <v>196</v>
      </c>
      <c r="D196" s="21" t="s">
        <v>97</v>
      </c>
      <c r="E196" s="22">
        <v>404.856</v>
      </c>
      <c r="F196" s="24"/>
      <c r="G196" s="22">
        <f t="shared" si="8"/>
        <v>0</v>
      </c>
      <c r="H196" s="23">
        <f t="shared" si="9"/>
        <v>0</v>
      </c>
      <c r="I196" s="17"/>
      <c r="J196" s="17"/>
    </row>
    <row r="197" s="2" customFormat="1" spans="1:10">
      <c r="A197" s="14">
        <v>192</v>
      </c>
      <c r="B197" s="20" t="s">
        <v>195</v>
      </c>
      <c r="C197" s="20" t="s">
        <v>197</v>
      </c>
      <c r="D197" s="21" t="s">
        <v>97</v>
      </c>
      <c r="E197" s="22">
        <v>58.197</v>
      </c>
      <c r="F197" s="22">
        <v>38.79</v>
      </c>
      <c r="G197" s="22">
        <f t="shared" si="8"/>
        <v>43.8327</v>
      </c>
      <c r="H197" s="23">
        <f t="shared" si="9"/>
        <v>2550.9316419</v>
      </c>
      <c r="I197" s="17"/>
      <c r="J197" s="17"/>
    </row>
    <row r="198" s="2" customFormat="1" spans="1:10">
      <c r="A198" s="14">
        <v>193</v>
      </c>
      <c r="B198" s="20" t="s">
        <v>195</v>
      </c>
      <c r="C198" s="20" t="s">
        <v>197</v>
      </c>
      <c r="D198" s="21" t="s">
        <v>97</v>
      </c>
      <c r="E198" s="22">
        <v>58.197</v>
      </c>
      <c r="F198" s="24"/>
      <c r="G198" s="22">
        <f t="shared" ref="G198:G261" si="10">F198*1.13</f>
        <v>0</v>
      </c>
      <c r="H198" s="23">
        <f t="shared" ref="H198:H261" si="11">E198*G198</f>
        <v>0</v>
      </c>
      <c r="I198" s="17"/>
      <c r="J198" s="17"/>
    </row>
    <row r="199" s="2" customFormat="1" spans="1:10">
      <c r="A199" s="14">
        <v>194</v>
      </c>
      <c r="B199" s="20" t="s">
        <v>195</v>
      </c>
      <c r="C199" s="20" t="s">
        <v>198</v>
      </c>
      <c r="D199" s="21" t="s">
        <v>97</v>
      </c>
      <c r="E199" s="22">
        <v>102.369</v>
      </c>
      <c r="F199" s="22">
        <v>110.16</v>
      </c>
      <c r="G199" s="22">
        <f t="shared" si="10"/>
        <v>124.4808</v>
      </c>
      <c r="H199" s="23">
        <f t="shared" si="11"/>
        <v>12742.9750152</v>
      </c>
      <c r="I199" s="17"/>
      <c r="J199" s="17"/>
    </row>
    <row r="200" s="2" customFormat="1" spans="1:10">
      <c r="A200" s="14">
        <v>195</v>
      </c>
      <c r="B200" s="20" t="s">
        <v>195</v>
      </c>
      <c r="C200" s="20" t="s">
        <v>198</v>
      </c>
      <c r="D200" s="21" t="s">
        <v>97</v>
      </c>
      <c r="E200" s="22">
        <v>102.369</v>
      </c>
      <c r="F200" s="24"/>
      <c r="G200" s="22">
        <f t="shared" si="10"/>
        <v>0</v>
      </c>
      <c r="H200" s="23">
        <f t="shared" si="11"/>
        <v>0</v>
      </c>
      <c r="I200" s="17"/>
      <c r="J200" s="17"/>
    </row>
    <row r="201" s="2" customFormat="1" spans="1:10">
      <c r="A201" s="14">
        <v>196</v>
      </c>
      <c r="B201" s="20" t="s">
        <v>199</v>
      </c>
      <c r="C201" s="20" t="s">
        <v>154</v>
      </c>
      <c r="D201" s="21" t="s">
        <v>97</v>
      </c>
      <c r="E201" s="22">
        <v>102.826</v>
      </c>
      <c r="F201" s="22">
        <v>14.91</v>
      </c>
      <c r="G201" s="22">
        <f t="shared" si="10"/>
        <v>16.8483</v>
      </c>
      <c r="H201" s="23">
        <f t="shared" si="11"/>
        <v>1732.4432958</v>
      </c>
      <c r="I201" s="17"/>
      <c r="J201" s="17"/>
    </row>
    <row r="202" s="2" customFormat="1" spans="1:10">
      <c r="A202" s="14">
        <v>197</v>
      </c>
      <c r="B202" s="20" t="s">
        <v>199</v>
      </c>
      <c r="C202" s="20" t="s">
        <v>154</v>
      </c>
      <c r="D202" s="21" t="s">
        <v>97</v>
      </c>
      <c r="E202" s="22">
        <v>102.826</v>
      </c>
      <c r="F202" s="24"/>
      <c r="G202" s="22">
        <f t="shared" si="10"/>
        <v>0</v>
      </c>
      <c r="H202" s="23">
        <f t="shared" si="11"/>
        <v>0</v>
      </c>
      <c r="I202" s="17"/>
      <c r="J202" s="17"/>
    </row>
    <row r="203" s="2" customFormat="1" spans="1:10">
      <c r="A203" s="14">
        <v>198</v>
      </c>
      <c r="B203" s="20" t="s">
        <v>199</v>
      </c>
      <c r="C203" s="20" t="s">
        <v>155</v>
      </c>
      <c r="D203" s="21" t="s">
        <v>97</v>
      </c>
      <c r="E203" s="22">
        <v>172.89</v>
      </c>
      <c r="F203" s="22">
        <v>21.37</v>
      </c>
      <c r="G203" s="22">
        <f t="shared" si="10"/>
        <v>24.1481</v>
      </c>
      <c r="H203" s="23">
        <f t="shared" si="11"/>
        <v>4174.965009</v>
      </c>
      <c r="I203" s="17"/>
      <c r="J203" s="17"/>
    </row>
    <row r="204" s="2" customFormat="1" spans="1:10">
      <c r="A204" s="14">
        <v>199</v>
      </c>
      <c r="B204" s="20" t="s">
        <v>199</v>
      </c>
      <c r="C204" s="20" t="s">
        <v>155</v>
      </c>
      <c r="D204" s="21" t="s">
        <v>97</v>
      </c>
      <c r="E204" s="22">
        <v>172.89</v>
      </c>
      <c r="F204" s="24"/>
      <c r="G204" s="22">
        <f t="shared" si="10"/>
        <v>0</v>
      </c>
      <c r="H204" s="23">
        <f t="shared" si="11"/>
        <v>0</v>
      </c>
      <c r="I204" s="17"/>
      <c r="J204" s="17"/>
    </row>
    <row r="205" s="2" customFormat="1" spans="1:10">
      <c r="A205" s="14">
        <v>200</v>
      </c>
      <c r="B205" s="20" t="s">
        <v>199</v>
      </c>
      <c r="C205" s="20" t="s">
        <v>156</v>
      </c>
      <c r="D205" s="21" t="s">
        <v>97</v>
      </c>
      <c r="E205" s="22">
        <v>27.867</v>
      </c>
      <c r="F205" s="22">
        <v>26.94</v>
      </c>
      <c r="G205" s="22">
        <f t="shared" si="10"/>
        <v>30.4422</v>
      </c>
      <c r="H205" s="23">
        <f t="shared" si="11"/>
        <v>848.3327874</v>
      </c>
      <c r="I205" s="17"/>
      <c r="J205" s="17"/>
    </row>
    <row r="206" s="2" customFormat="1" spans="1:10">
      <c r="A206" s="14">
        <v>201</v>
      </c>
      <c r="B206" s="20" t="s">
        <v>199</v>
      </c>
      <c r="C206" s="20" t="s">
        <v>156</v>
      </c>
      <c r="D206" s="21" t="s">
        <v>97</v>
      </c>
      <c r="E206" s="22">
        <v>27.867</v>
      </c>
      <c r="F206" s="24"/>
      <c r="G206" s="22">
        <f t="shared" si="10"/>
        <v>0</v>
      </c>
      <c r="H206" s="23">
        <f t="shared" si="11"/>
        <v>0</v>
      </c>
      <c r="I206" s="17"/>
      <c r="J206" s="17"/>
    </row>
    <row r="207" s="2" customFormat="1" spans="1:10">
      <c r="A207" s="14">
        <v>202</v>
      </c>
      <c r="B207" s="20" t="s">
        <v>199</v>
      </c>
      <c r="C207" s="20" t="s">
        <v>157</v>
      </c>
      <c r="D207" s="21" t="s">
        <v>97</v>
      </c>
      <c r="E207" s="22">
        <v>36.172</v>
      </c>
      <c r="F207" s="22">
        <v>34.12</v>
      </c>
      <c r="G207" s="22">
        <f t="shared" si="10"/>
        <v>38.5556</v>
      </c>
      <c r="H207" s="23">
        <f t="shared" si="11"/>
        <v>1394.6331632</v>
      </c>
      <c r="I207" s="17"/>
      <c r="J207" s="17"/>
    </row>
    <row r="208" s="2" customFormat="1" spans="1:10">
      <c r="A208" s="14">
        <v>203</v>
      </c>
      <c r="B208" s="20" t="s">
        <v>199</v>
      </c>
      <c r="C208" s="20" t="s">
        <v>157</v>
      </c>
      <c r="D208" s="21" t="s">
        <v>97</v>
      </c>
      <c r="E208" s="22">
        <v>36.172</v>
      </c>
      <c r="F208" s="24"/>
      <c r="G208" s="22">
        <f t="shared" si="10"/>
        <v>0</v>
      </c>
      <c r="H208" s="23">
        <f t="shared" si="11"/>
        <v>0</v>
      </c>
      <c r="I208" s="17"/>
      <c r="J208" s="17"/>
    </row>
    <row r="209" s="2" customFormat="1" spans="1:10">
      <c r="A209" s="14">
        <v>204</v>
      </c>
      <c r="B209" s="20" t="s">
        <v>199</v>
      </c>
      <c r="C209" s="20" t="s">
        <v>133</v>
      </c>
      <c r="D209" s="21" t="s">
        <v>97</v>
      </c>
      <c r="E209" s="22">
        <v>46.753</v>
      </c>
      <c r="F209" s="22">
        <v>41.94</v>
      </c>
      <c r="G209" s="22">
        <f t="shared" si="10"/>
        <v>47.3922</v>
      </c>
      <c r="H209" s="23">
        <f t="shared" si="11"/>
        <v>2215.7275266</v>
      </c>
      <c r="I209" s="17"/>
      <c r="J209" s="17"/>
    </row>
    <row r="210" s="2" customFormat="1" spans="1:10">
      <c r="A210" s="14">
        <v>205</v>
      </c>
      <c r="B210" s="20" t="s">
        <v>199</v>
      </c>
      <c r="C210" s="20" t="s">
        <v>133</v>
      </c>
      <c r="D210" s="21" t="s">
        <v>97</v>
      </c>
      <c r="E210" s="22">
        <v>46.753</v>
      </c>
      <c r="F210" s="24"/>
      <c r="G210" s="22">
        <f t="shared" si="10"/>
        <v>0</v>
      </c>
      <c r="H210" s="23">
        <f t="shared" si="11"/>
        <v>0</v>
      </c>
      <c r="I210" s="17"/>
      <c r="J210" s="17"/>
    </row>
    <row r="211" s="2" customFormat="1" spans="1:10">
      <c r="A211" s="14">
        <v>206</v>
      </c>
      <c r="B211" s="20" t="s">
        <v>199</v>
      </c>
      <c r="C211" s="20" t="s">
        <v>161</v>
      </c>
      <c r="D211" s="21" t="s">
        <v>97</v>
      </c>
      <c r="E211" s="22">
        <v>130.24</v>
      </c>
      <c r="F211" s="22">
        <v>55.62</v>
      </c>
      <c r="G211" s="22">
        <f t="shared" si="10"/>
        <v>62.8506</v>
      </c>
      <c r="H211" s="23">
        <f t="shared" si="11"/>
        <v>8185.662144</v>
      </c>
      <c r="I211" s="17"/>
      <c r="J211" s="17"/>
    </row>
    <row r="212" s="2" customFormat="1" spans="1:10">
      <c r="A212" s="14">
        <v>207</v>
      </c>
      <c r="B212" s="20" t="s">
        <v>199</v>
      </c>
      <c r="C212" s="20" t="s">
        <v>161</v>
      </c>
      <c r="D212" s="21" t="s">
        <v>97</v>
      </c>
      <c r="E212" s="22">
        <v>130.24</v>
      </c>
      <c r="F212" s="24"/>
      <c r="G212" s="22">
        <f t="shared" si="10"/>
        <v>0</v>
      </c>
      <c r="H212" s="23">
        <f t="shared" si="11"/>
        <v>0</v>
      </c>
      <c r="I212" s="17"/>
      <c r="J212" s="17"/>
    </row>
    <row r="213" s="2" customFormat="1" spans="1:10">
      <c r="A213" s="14">
        <v>208</v>
      </c>
      <c r="B213" s="20" t="s">
        <v>199</v>
      </c>
      <c r="C213" s="20" t="s">
        <v>135</v>
      </c>
      <c r="D213" s="21" t="s">
        <v>97</v>
      </c>
      <c r="E213" s="22">
        <v>114.268</v>
      </c>
      <c r="F213" s="22">
        <v>71.69</v>
      </c>
      <c r="G213" s="22">
        <f t="shared" si="10"/>
        <v>81.0097</v>
      </c>
      <c r="H213" s="23">
        <f t="shared" si="11"/>
        <v>9256.8163996</v>
      </c>
      <c r="I213" s="17"/>
      <c r="J213" s="17"/>
    </row>
    <row r="214" s="2" customFormat="1" spans="1:10">
      <c r="A214" s="14">
        <v>209</v>
      </c>
      <c r="B214" s="20" t="s">
        <v>199</v>
      </c>
      <c r="C214" s="20" t="s">
        <v>135</v>
      </c>
      <c r="D214" s="21" t="s">
        <v>97</v>
      </c>
      <c r="E214" s="22">
        <v>114.268</v>
      </c>
      <c r="F214" s="24"/>
      <c r="G214" s="22">
        <f t="shared" si="10"/>
        <v>0</v>
      </c>
      <c r="H214" s="23">
        <f t="shared" si="11"/>
        <v>0</v>
      </c>
      <c r="I214" s="17"/>
      <c r="J214" s="17"/>
    </row>
    <row r="215" s="2" customFormat="1" spans="1:10">
      <c r="A215" s="14">
        <v>210</v>
      </c>
      <c r="B215" s="20" t="s">
        <v>200</v>
      </c>
      <c r="C215" s="20" t="s">
        <v>161</v>
      </c>
      <c r="D215" s="21" t="s">
        <v>30</v>
      </c>
      <c r="E215" s="22">
        <v>81.449</v>
      </c>
      <c r="F215" s="22">
        <v>18.2</v>
      </c>
      <c r="G215" s="22">
        <f t="shared" si="10"/>
        <v>20.566</v>
      </c>
      <c r="H215" s="23">
        <f t="shared" si="11"/>
        <v>1675.080134</v>
      </c>
      <c r="I215" s="17"/>
      <c r="J215" s="17"/>
    </row>
    <row r="216" s="2" customFormat="1" spans="1:10">
      <c r="A216" s="14">
        <v>211</v>
      </c>
      <c r="B216" s="20" t="s">
        <v>200</v>
      </c>
      <c r="C216" s="20" t="s">
        <v>161</v>
      </c>
      <c r="D216" s="21" t="s">
        <v>30</v>
      </c>
      <c r="E216" s="22">
        <v>81.449</v>
      </c>
      <c r="F216" s="24"/>
      <c r="G216" s="22">
        <f t="shared" si="10"/>
        <v>0</v>
      </c>
      <c r="H216" s="23">
        <f t="shared" si="11"/>
        <v>0</v>
      </c>
      <c r="I216" s="17"/>
      <c r="J216" s="17"/>
    </row>
    <row r="217" s="2" customFormat="1" spans="1:10">
      <c r="A217" s="14">
        <v>212</v>
      </c>
      <c r="B217" s="20" t="s">
        <v>200</v>
      </c>
      <c r="C217" s="20" t="s">
        <v>201</v>
      </c>
      <c r="D217" s="21" t="s">
        <v>30</v>
      </c>
      <c r="E217" s="22">
        <v>48.279</v>
      </c>
      <c r="F217" s="22">
        <v>22.3</v>
      </c>
      <c r="G217" s="22">
        <f t="shared" si="10"/>
        <v>25.199</v>
      </c>
      <c r="H217" s="23">
        <f t="shared" si="11"/>
        <v>1216.582521</v>
      </c>
      <c r="I217" s="17"/>
      <c r="J217" s="17"/>
    </row>
    <row r="218" s="2" customFormat="1" spans="1:10">
      <c r="A218" s="14">
        <v>213</v>
      </c>
      <c r="B218" s="20" t="s">
        <v>200</v>
      </c>
      <c r="C218" s="20" t="s">
        <v>201</v>
      </c>
      <c r="D218" s="21" t="s">
        <v>30</v>
      </c>
      <c r="E218" s="22">
        <v>48.279</v>
      </c>
      <c r="F218" s="24"/>
      <c r="G218" s="22">
        <f t="shared" si="10"/>
        <v>0</v>
      </c>
      <c r="H218" s="23">
        <f t="shared" si="11"/>
        <v>0</v>
      </c>
      <c r="I218" s="17"/>
      <c r="J218" s="17"/>
    </row>
    <row r="219" s="2" customFormat="1" spans="1:10">
      <c r="A219" s="14">
        <v>214</v>
      </c>
      <c r="B219" s="20" t="s">
        <v>200</v>
      </c>
      <c r="C219" s="20" t="s">
        <v>136</v>
      </c>
      <c r="D219" s="21" t="s">
        <v>30</v>
      </c>
      <c r="E219" s="22">
        <v>273.728</v>
      </c>
      <c r="F219" s="22">
        <v>28.6</v>
      </c>
      <c r="G219" s="22">
        <f t="shared" si="10"/>
        <v>32.318</v>
      </c>
      <c r="H219" s="23">
        <f t="shared" si="11"/>
        <v>8846.341504</v>
      </c>
      <c r="I219" s="17"/>
      <c r="J219" s="17"/>
    </row>
    <row r="220" s="2" customFormat="1" spans="1:10">
      <c r="A220" s="14">
        <v>215</v>
      </c>
      <c r="B220" s="20" t="s">
        <v>200</v>
      </c>
      <c r="C220" s="20" t="s">
        <v>136</v>
      </c>
      <c r="D220" s="21" t="s">
        <v>30</v>
      </c>
      <c r="E220" s="22">
        <v>273.728</v>
      </c>
      <c r="F220" s="24"/>
      <c r="G220" s="22">
        <f t="shared" si="10"/>
        <v>0</v>
      </c>
      <c r="H220" s="23">
        <f t="shared" si="11"/>
        <v>0</v>
      </c>
      <c r="I220" s="17"/>
      <c r="J220" s="17"/>
    </row>
    <row r="221" s="2" customFormat="1" spans="1:10">
      <c r="A221" s="14">
        <v>216</v>
      </c>
      <c r="B221" s="20" t="s">
        <v>200</v>
      </c>
      <c r="C221" s="20" t="s">
        <v>158</v>
      </c>
      <c r="D221" s="21" t="s">
        <v>30</v>
      </c>
      <c r="E221" s="22">
        <v>16.562</v>
      </c>
      <c r="F221" s="22">
        <v>32.4</v>
      </c>
      <c r="G221" s="22">
        <f t="shared" si="10"/>
        <v>36.612</v>
      </c>
      <c r="H221" s="23">
        <f t="shared" si="11"/>
        <v>606.367944</v>
      </c>
      <c r="I221" s="17"/>
      <c r="J221" s="17"/>
    </row>
    <row r="222" s="2" customFormat="1" spans="1:10">
      <c r="A222" s="14">
        <v>217</v>
      </c>
      <c r="B222" s="20" t="s">
        <v>200</v>
      </c>
      <c r="C222" s="20" t="s">
        <v>158</v>
      </c>
      <c r="D222" s="21" t="s">
        <v>30</v>
      </c>
      <c r="E222" s="22">
        <v>16.562</v>
      </c>
      <c r="F222" s="24"/>
      <c r="G222" s="22">
        <f t="shared" si="10"/>
        <v>0</v>
      </c>
      <c r="H222" s="23">
        <f t="shared" si="11"/>
        <v>0</v>
      </c>
      <c r="I222" s="17"/>
      <c r="J222" s="17"/>
    </row>
    <row r="223" s="2" customFormat="1" spans="1:10">
      <c r="A223" s="14">
        <v>218</v>
      </c>
      <c r="B223" s="20" t="s">
        <v>200</v>
      </c>
      <c r="C223" s="20" t="s">
        <v>159</v>
      </c>
      <c r="D223" s="21" t="s">
        <v>30</v>
      </c>
      <c r="E223" s="22">
        <v>99.528</v>
      </c>
      <c r="F223" s="22">
        <v>45.1</v>
      </c>
      <c r="G223" s="22">
        <f t="shared" si="10"/>
        <v>50.963</v>
      </c>
      <c r="H223" s="23">
        <f t="shared" si="11"/>
        <v>5072.245464</v>
      </c>
      <c r="I223" s="17"/>
      <c r="J223" s="17"/>
    </row>
    <row r="224" s="2" customFormat="1" spans="1:10">
      <c r="A224" s="14">
        <v>219</v>
      </c>
      <c r="B224" s="20" t="s">
        <v>200</v>
      </c>
      <c r="C224" s="20" t="s">
        <v>159</v>
      </c>
      <c r="D224" s="21" t="s">
        <v>30</v>
      </c>
      <c r="E224" s="22">
        <v>99.528</v>
      </c>
      <c r="F224" s="24"/>
      <c r="G224" s="22">
        <f t="shared" si="10"/>
        <v>0</v>
      </c>
      <c r="H224" s="23">
        <f t="shared" si="11"/>
        <v>0</v>
      </c>
      <c r="I224" s="17"/>
      <c r="J224" s="17"/>
    </row>
    <row r="225" s="2" customFormat="1" spans="1:10">
      <c r="A225" s="14">
        <v>220</v>
      </c>
      <c r="B225" s="20" t="s">
        <v>202</v>
      </c>
      <c r="C225" s="20" t="s">
        <v>203</v>
      </c>
      <c r="D225" s="21" t="s">
        <v>94</v>
      </c>
      <c r="E225" s="22">
        <v>31.213</v>
      </c>
      <c r="F225" s="22">
        <v>18.5</v>
      </c>
      <c r="G225" s="22">
        <f t="shared" si="10"/>
        <v>20.905</v>
      </c>
      <c r="H225" s="23">
        <f t="shared" si="11"/>
        <v>652.507765</v>
      </c>
      <c r="I225" s="17"/>
      <c r="J225" s="17"/>
    </row>
    <row r="226" s="2" customFormat="1" spans="1:10">
      <c r="A226" s="14">
        <v>221</v>
      </c>
      <c r="B226" s="20" t="s">
        <v>202</v>
      </c>
      <c r="C226" s="20" t="s">
        <v>204</v>
      </c>
      <c r="D226" s="21" t="s">
        <v>94</v>
      </c>
      <c r="E226" s="22">
        <v>22.735</v>
      </c>
      <c r="F226" s="22">
        <v>20.2</v>
      </c>
      <c r="G226" s="22">
        <f t="shared" si="10"/>
        <v>22.826</v>
      </c>
      <c r="H226" s="23">
        <f t="shared" si="11"/>
        <v>518.94911</v>
      </c>
      <c r="I226" s="17"/>
      <c r="J226" s="17"/>
    </row>
    <row r="227" s="2" customFormat="1" spans="1:10">
      <c r="A227" s="14">
        <v>222</v>
      </c>
      <c r="B227" s="20" t="s">
        <v>202</v>
      </c>
      <c r="C227" s="20" t="s">
        <v>204</v>
      </c>
      <c r="D227" s="21" t="s">
        <v>94</v>
      </c>
      <c r="E227" s="22">
        <v>22.735</v>
      </c>
      <c r="F227" s="24"/>
      <c r="G227" s="22">
        <f t="shared" si="10"/>
        <v>0</v>
      </c>
      <c r="H227" s="23">
        <f t="shared" si="11"/>
        <v>0</v>
      </c>
      <c r="I227" s="17"/>
      <c r="J227" s="17"/>
    </row>
    <row r="228" s="2" customFormat="1" spans="1:10">
      <c r="A228" s="14">
        <v>223</v>
      </c>
      <c r="B228" s="20" t="s">
        <v>202</v>
      </c>
      <c r="C228" s="20" t="s">
        <v>205</v>
      </c>
      <c r="D228" s="21" t="s">
        <v>94</v>
      </c>
      <c r="E228" s="22">
        <v>493.571</v>
      </c>
      <c r="F228" s="22">
        <v>25.6</v>
      </c>
      <c r="G228" s="22">
        <f t="shared" si="10"/>
        <v>28.928</v>
      </c>
      <c r="H228" s="23">
        <f t="shared" si="11"/>
        <v>14278.021888</v>
      </c>
      <c r="I228" s="17"/>
      <c r="J228" s="17"/>
    </row>
    <row r="229" s="2" customFormat="1" spans="1:10">
      <c r="A229" s="14">
        <v>224</v>
      </c>
      <c r="B229" s="20" t="s">
        <v>202</v>
      </c>
      <c r="C229" s="20" t="s">
        <v>205</v>
      </c>
      <c r="D229" s="21" t="s">
        <v>94</v>
      </c>
      <c r="E229" s="22">
        <v>493.571</v>
      </c>
      <c r="F229" s="24"/>
      <c r="G229" s="22">
        <f t="shared" si="10"/>
        <v>0</v>
      </c>
      <c r="H229" s="23">
        <f t="shared" si="11"/>
        <v>0</v>
      </c>
      <c r="I229" s="17"/>
      <c r="J229" s="17"/>
    </row>
    <row r="230" s="2" customFormat="1" spans="1:10">
      <c r="A230" s="14">
        <v>225</v>
      </c>
      <c r="B230" s="20" t="s">
        <v>202</v>
      </c>
      <c r="C230" s="20" t="s">
        <v>206</v>
      </c>
      <c r="D230" s="21" t="s">
        <v>94</v>
      </c>
      <c r="E230" s="22">
        <v>27.525</v>
      </c>
      <c r="F230" s="22">
        <v>29.6</v>
      </c>
      <c r="G230" s="22">
        <f t="shared" si="10"/>
        <v>33.448</v>
      </c>
      <c r="H230" s="23">
        <f t="shared" si="11"/>
        <v>920.6562</v>
      </c>
      <c r="I230" s="17"/>
      <c r="J230" s="17"/>
    </row>
    <row r="231" s="2" customFormat="1" spans="1:10">
      <c r="A231" s="14">
        <v>226</v>
      </c>
      <c r="B231" s="20" t="s">
        <v>202</v>
      </c>
      <c r="C231" s="20" t="s">
        <v>206</v>
      </c>
      <c r="D231" s="21" t="s">
        <v>94</v>
      </c>
      <c r="E231" s="22">
        <v>27.525</v>
      </c>
      <c r="F231" s="24"/>
      <c r="G231" s="22">
        <f t="shared" si="10"/>
        <v>0</v>
      </c>
      <c r="H231" s="23">
        <f t="shared" si="11"/>
        <v>0</v>
      </c>
      <c r="I231" s="17"/>
      <c r="J231" s="17"/>
    </row>
    <row r="232" s="2" customFormat="1" spans="1:10">
      <c r="A232" s="14">
        <v>227</v>
      </c>
      <c r="B232" s="20" t="s">
        <v>202</v>
      </c>
      <c r="C232" s="20" t="s">
        <v>207</v>
      </c>
      <c r="D232" s="21" t="s">
        <v>94</v>
      </c>
      <c r="E232" s="22">
        <v>155.111</v>
      </c>
      <c r="F232" s="22">
        <v>35.1</v>
      </c>
      <c r="G232" s="22">
        <f t="shared" si="10"/>
        <v>39.663</v>
      </c>
      <c r="H232" s="23">
        <f t="shared" si="11"/>
        <v>6152.167593</v>
      </c>
      <c r="I232" s="17"/>
      <c r="J232" s="17"/>
    </row>
    <row r="233" s="2" customFormat="1" spans="1:10">
      <c r="A233" s="14">
        <v>228</v>
      </c>
      <c r="B233" s="20" t="s">
        <v>202</v>
      </c>
      <c r="C233" s="20" t="s">
        <v>207</v>
      </c>
      <c r="D233" s="21" t="s">
        <v>94</v>
      </c>
      <c r="E233" s="22">
        <v>155.111</v>
      </c>
      <c r="F233" s="24"/>
      <c r="G233" s="22">
        <f t="shared" si="10"/>
        <v>0</v>
      </c>
      <c r="H233" s="23">
        <f t="shared" si="11"/>
        <v>0</v>
      </c>
      <c r="I233" s="17"/>
      <c r="J233" s="17"/>
    </row>
    <row r="234" s="2" customFormat="1" spans="1:10">
      <c r="A234" s="14">
        <v>229</v>
      </c>
      <c r="B234" s="20" t="s">
        <v>208</v>
      </c>
      <c r="C234" s="20" t="s">
        <v>139</v>
      </c>
      <c r="D234" s="21" t="s">
        <v>30</v>
      </c>
      <c r="E234" s="22">
        <v>250.48</v>
      </c>
      <c r="F234" s="22">
        <v>15.2</v>
      </c>
      <c r="G234" s="22">
        <f t="shared" si="10"/>
        <v>17.176</v>
      </c>
      <c r="H234" s="23">
        <f t="shared" si="11"/>
        <v>4302.24448</v>
      </c>
      <c r="I234" s="17"/>
      <c r="J234" s="17"/>
    </row>
    <row r="235" s="2" customFormat="1" spans="1:10">
      <c r="A235" s="14">
        <v>230</v>
      </c>
      <c r="B235" s="20" t="s">
        <v>208</v>
      </c>
      <c r="C235" s="20" t="s">
        <v>139</v>
      </c>
      <c r="D235" s="21" t="s">
        <v>30</v>
      </c>
      <c r="E235" s="22">
        <v>250.48</v>
      </c>
      <c r="F235" s="24"/>
      <c r="G235" s="22">
        <f t="shared" si="10"/>
        <v>0</v>
      </c>
      <c r="H235" s="23">
        <f t="shared" si="11"/>
        <v>0</v>
      </c>
      <c r="I235" s="17"/>
      <c r="J235" s="17"/>
    </row>
    <row r="236" s="2" customFormat="1" spans="1:10">
      <c r="A236" s="14">
        <v>231</v>
      </c>
      <c r="B236" s="20" t="s">
        <v>209</v>
      </c>
      <c r="C236" s="20" t="s">
        <v>155</v>
      </c>
      <c r="D236" s="21" t="s">
        <v>30</v>
      </c>
      <c r="E236" s="22">
        <v>834.649</v>
      </c>
      <c r="F236" s="22">
        <v>3.6</v>
      </c>
      <c r="G236" s="22">
        <f t="shared" si="10"/>
        <v>4.068</v>
      </c>
      <c r="H236" s="23">
        <f t="shared" si="11"/>
        <v>3395.352132</v>
      </c>
      <c r="I236" s="17"/>
      <c r="J236" s="17"/>
    </row>
    <row r="237" s="2" customFormat="1" spans="1:10">
      <c r="A237" s="14">
        <v>232</v>
      </c>
      <c r="B237" s="20" t="s">
        <v>209</v>
      </c>
      <c r="C237" s="20" t="s">
        <v>155</v>
      </c>
      <c r="D237" s="21" t="s">
        <v>30</v>
      </c>
      <c r="E237" s="22">
        <v>834.649</v>
      </c>
      <c r="F237" s="24"/>
      <c r="G237" s="22">
        <f t="shared" si="10"/>
        <v>0</v>
      </c>
      <c r="H237" s="23">
        <f t="shared" si="11"/>
        <v>0</v>
      </c>
      <c r="I237" s="17"/>
      <c r="J237" s="17"/>
    </row>
    <row r="238" s="2" customFormat="1" spans="1:10">
      <c r="A238" s="14">
        <v>233</v>
      </c>
      <c r="B238" s="20" t="s">
        <v>209</v>
      </c>
      <c r="C238" s="20" t="s">
        <v>156</v>
      </c>
      <c r="D238" s="21" t="s">
        <v>30</v>
      </c>
      <c r="E238" s="22">
        <v>335.709</v>
      </c>
      <c r="F238" s="22">
        <v>7.2</v>
      </c>
      <c r="G238" s="22">
        <f t="shared" si="10"/>
        <v>8.136</v>
      </c>
      <c r="H238" s="23">
        <f t="shared" si="11"/>
        <v>2731.328424</v>
      </c>
      <c r="I238" s="17"/>
      <c r="J238" s="17"/>
    </row>
    <row r="239" s="2" customFormat="1" spans="1:10">
      <c r="A239" s="14">
        <v>234</v>
      </c>
      <c r="B239" s="20" t="s">
        <v>209</v>
      </c>
      <c r="C239" s="20" t="s">
        <v>156</v>
      </c>
      <c r="D239" s="21" t="s">
        <v>30</v>
      </c>
      <c r="E239" s="22">
        <v>335.709</v>
      </c>
      <c r="F239" s="24"/>
      <c r="G239" s="22">
        <f t="shared" si="10"/>
        <v>0</v>
      </c>
      <c r="H239" s="23">
        <f t="shared" si="11"/>
        <v>0</v>
      </c>
      <c r="I239" s="17"/>
      <c r="J239" s="17"/>
    </row>
    <row r="240" s="2" customFormat="1" spans="1:10">
      <c r="A240" s="14">
        <v>235</v>
      </c>
      <c r="B240" s="20" t="s">
        <v>209</v>
      </c>
      <c r="C240" s="20" t="s">
        <v>157</v>
      </c>
      <c r="D240" s="21" t="s">
        <v>30</v>
      </c>
      <c r="E240" s="22">
        <v>238.359</v>
      </c>
      <c r="F240" s="22">
        <v>10.3</v>
      </c>
      <c r="G240" s="22">
        <f t="shared" si="10"/>
        <v>11.639</v>
      </c>
      <c r="H240" s="23">
        <f t="shared" si="11"/>
        <v>2774.260401</v>
      </c>
      <c r="I240" s="17"/>
      <c r="J240" s="17"/>
    </row>
    <row r="241" s="2" customFormat="1" spans="1:10">
      <c r="A241" s="14">
        <v>236</v>
      </c>
      <c r="B241" s="20" t="s">
        <v>209</v>
      </c>
      <c r="C241" s="20" t="s">
        <v>157</v>
      </c>
      <c r="D241" s="21" t="s">
        <v>30</v>
      </c>
      <c r="E241" s="22">
        <v>238.359</v>
      </c>
      <c r="F241" s="24"/>
      <c r="G241" s="22">
        <f t="shared" si="10"/>
        <v>0</v>
      </c>
      <c r="H241" s="23">
        <f t="shared" si="11"/>
        <v>0</v>
      </c>
      <c r="I241" s="17"/>
      <c r="J241" s="17"/>
    </row>
    <row r="242" s="2" customFormat="1" spans="1:10">
      <c r="A242" s="14">
        <v>237</v>
      </c>
      <c r="B242" s="20" t="s">
        <v>209</v>
      </c>
      <c r="C242" s="20" t="s">
        <v>133</v>
      </c>
      <c r="D242" s="21" t="s">
        <v>30</v>
      </c>
      <c r="E242" s="22">
        <v>284.626</v>
      </c>
      <c r="F242" s="22">
        <v>15.1</v>
      </c>
      <c r="G242" s="22">
        <f t="shared" si="10"/>
        <v>17.063</v>
      </c>
      <c r="H242" s="23">
        <f t="shared" si="11"/>
        <v>4856.573438</v>
      </c>
      <c r="I242" s="17"/>
      <c r="J242" s="17"/>
    </row>
    <row r="243" s="2" customFormat="1" spans="1:10">
      <c r="A243" s="14">
        <v>238</v>
      </c>
      <c r="B243" s="20" t="s">
        <v>209</v>
      </c>
      <c r="C243" s="20" t="s">
        <v>133</v>
      </c>
      <c r="D243" s="21" t="s">
        <v>30</v>
      </c>
      <c r="E243" s="22">
        <v>284.626</v>
      </c>
      <c r="F243" s="24"/>
      <c r="G243" s="22">
        <f t="shared" si="10"/>
        <v>0</v>
      </c>
      <c r="H243" s="23">
        <f t="shared" si="11"/>
        <v>0</v>
      </c>
      <c r="I243" s="17"/>
      <c r="J243" s="17"/>
    </row>
    <row r="244" s="2" customFormat="1" spans="1:10">
      <c r="A244" s="14">
        <v>239</v>
      </c>
      <c r="B244" s="20" t="s">
        <v>209</v>
      </c>
      <c r="C244" s="20" t="s">
        <v>161</v>
      </c>
      <c r="D244" s="21" t="s">
        <v>30</v>
      </c>
      <c r="E244" s="22">
        <v>65.999</v>
      </c>
      <c r="F244" s="22">
        <v>22.3</v>
      </c>
      <c r="G244" s="22">
        <f t="shared" si="10"/>
        <v>25.199</v>
      </c>
      <c r="H244" s="23">
        <f t="shared" si="11"/>
        <v>1663.108801</v>
      </c>
      <c r="I244" s="17"/>
      <c r="J244" s="17"/>
    </row>
    <row r="245" s="2" customFormat="1" spans="1:10">
      <c r="A245" s="14">
        <v>240</v>
      </c>
      <c r="B245" s="20" t="s">
        <v>209</v>
      </c>
      <c r="C245" s="20" t="s">
        <v>161</v>
      </c>
      <c r="D245" s="21" t="s">
        <v>30</v>
      </c>
      <c r="E245" s="22">
        <v>65.999</v>
      </c>
      <c r="F245" s="24"/>
      <c r="G245" s="22">
        <f t="shared" si="10"/>
        <v>0</v>
      </c>
      <c r="H245" s="23">
        <f t="shared" si="11"/>
        <v>0</v>
      </c>
      <c r="I245" s="17"/>
      <c r="J245" s="17"/>
    </row>
    <row r="246" s="2" customFormat="1" spans="1:10">
      <c r="A246" s="14">
        <v>241</v>
      </c>
      <c r="B246" s="20" t="s">
        <v>210</v>
      </c>
      <c r="C246" s="20" t="s">
        <v>178</v>
      </c>
      <c r="D246" s="21" t="s">
        <v>30</v>
      </c>
      <c r="E246" s="22">
        <v>224.869</v>
      </c>
      <c r="F246" s="22">
        <v>23.2</v>
      </c>
      <c r="G246" s="22">
        <f t="shared" si="10"/>
        <v>26.216</v>
      </c>
      <c r="H246" s="23">
        <f t="shared" si="11"/>
        <v>5895.165704</v>
      </c>
      <c r="I246" s="17"/>
      <c r="J246" s="17"/>
    </row>
    <row r="247" s="2" customFormat="1" spans="1:10">
      <c r="A247" s="14">
        <v>242</v>
      </c>
      <c r="B247" s="20" t="s">
        <v>210</v>
      </c>
      <c r="C247" s="20" t="s">
        <v>179</v>
      </c>
      <c r="D247" s="21" t="s">
        <v>30</v>
      </c>
      <c r="E247" s="22">
        <v>54.739</v>
      </c>
      <c r="F247" s="22">
        <v>25.2</v>
      </c>
      <c r="G247" s="22">
        <f t="shared" si="10"/>
        <v>28.476</v>
      </c>
      <c r="H247" s="23">
        <f t="shared" si="11"/>
        <v>1558.747764</v>
      </c>
      <c r="I247" s="17"/>
      <c r="J247" s="17"/>
    </row>
    <row r="248" s="2" customFormat="1" spans="1:10">
      <c r="A248" s="14">
        <v>243</v>
      </c>
      <c r="B248" s="20" t="s">
        <v>210</v>
      </c>
      <c r="C248" s="20" t="s">
        <v>180</v>
      </c>
      <c r="D248" s="21" t="s">
        <v>30</v>
      </c>
      <c r="E248" s="22">
        <v>33.957</v>
      </c>
      <c r="F248" s="22">
        <v>25.2</v>
      </c>
      <c r="G248" s="22">
        <f t="shared" si="10"/>
        <v>28.476</v>
      </c>
      <c r="H248" s="23">
        <f t="shared" si="11"/>
        <v>966.959532</v>
      </c>
      <c r="I248" s="17"/>
      <c r="J248" s="17"/>
    </row>
    <row r="249" s="2" customFormat="1" spans="1:10">
      <c r="A249" s="14">
        <v>244</v>
      </c>
      <c r="B249" s="20" t="s">
        <v>210</v>
      </c>
      <c r="C249" s="20" t="s">
        <v>181</v>
      </c>
      <c r="D249" s="21" t="s">
        <v>30</v>
      </c>
      <c r="E249" s="22">
        <v>139.576</v>
      </c>
      <c r="F249" s="22">
        <v>67.45</v>
      </c>
      <c r="G249" s="22">
        <f t="shared" si="10"/>
        <v>76.2185</v>
      </c>
      <c r="H249" s="23">
        <f t="shared" si="11"/>
        <v>10638.273356</v>
      </c>
      <c r="I249" s="17"/>
      <c r="J249" s="17"/>
    </row>
    <row r="250" s="2" customFormat="1" spans="1:10">
      <c r="A250" s="14">
        <v>245</v>
      </c>
      <c r="B250" s="20" t="s">
        <v>210</v>
      </c>
      <c r="C250" s="20" t="s">
        <v>182</v>
      </c>
      <c r="D250" s="21" t="s">
        <v>30</v>
      </c>
      <c r="E250" s="22">
        <v>29.99</v>
      </c>
      <c r="F250" s="22">
        <v>70.2</v>
      </c>
      <c r="G250" s="22">
        <f t="shared" si="10"/>
        <v>79.326</v>
      </c>
      <c r="H250" s="23">
        <f t="shared" si="11"/>
        <v>2378.98674</v>
      </c>
      <c r="I250" s="17"/>
      <c r="J250" s="17"/>
    </row>
    <row r="251" s="2" customFormat="1" ht="22.5" spans="1:10">
      <c r="A251" s="14">
        <v>246</v>
      </c>
      <c r="B251" s="20" t="s">
        <v>211</v>
      </c>
      <c r="C251" s="20" t="s">
        <v>186</v>
      </c>
      <c r="D251" s="21" t="s">
        <v>30</v>
      </c>
      <c r="E251" s="22">
        <v>28.072</v>
      </c>
      <c r="F251" s="22">
        <v>1.2</v>
      </c>
      <c r="G251" s="22">
        <f t="shared" si="10"/>
        <v>1.356</v>
      </c>
      <c r="H251" s="23">
        <f t="shared" si="11"/>
        <v>38.065632</v>
      </c>
      <c r="I251" s="17"/>
      <c r="J251" s="17"/>
    </row>
    <row r="252" s="2" customFormat="1" ht="22.5" spans="1:10">
      <c r="A252" s="14">
        <v>247</v>
      </c>
      <c r="B252" s="20" t="s">
        <v>211</v>
      </c>
      <c r="C252" s="20" t="s">
        <v>186</v>
      </c>
      <c r="D252" s="21" t="s">
        <v>30</v>
      </c>
      <c r="E252" s="22">
        <v>28.072</v>
      </c>
      <c r="F252" s="24"/>
      <c r="G252" s="22">
        <f t="shared" si="10"/>
        <v>0</v>
      </c>
      <c r="H252" s="23">
        <f t="shared" si="11"/>
        <v>0</v>
      </c>
      <c r="I252" s="17"/>
      <c r="J252" s="17"/>
    </row>
    <row r="253" s="2" customFormat="1" ht="22.5" spans="1:10">
      <c r="A253" s="14">
        <v>248</v>
      </c>
      <c r="B253" s="20" t="s">
        <v>211</v>
      </c>
      <c r="C253" s="20" t="s">
        <v>187</v>
      </c>
      <c r="D253" s="21" t="s">
        <v>30</v>
      </c>
      <c r="E253" s="22">
        <v>403.104</v>
      </c>
      <c r="F253" s="22">
        <v>1.9</v>
      </c>
      <c r="G253" s="22">
        <f t="shared" si="10"/>
        <v>2.147</v>
      </c>
      <c r="H253" s="23">
        <f t="shared" si="11"/>
        <v>865.464288</v>
      </c>
      <c r="I253" s="17"/>
      <c r="J253" s="17"/>
    </row>
    <row r="254" s="2" customFormat="1" ht="22.5" spans="1:10">
      <c r="A254" s="14">
        <v>249</v>
      </c>
      <c r="B254" s="20" t="s">
        <v>211</v>
      </c>
      <c r="C254" s="20" t="s">
        <v>189</v>
      </c>
      <c r="D254" s="21" t="s">
        <v>30</v>
      </c>
      <c r="E254" s="22">
        <v>235.556</v>
      </c>
      <c r="F254" s="22">
        <v>2.5</v>
      </c>
      <c r="G254" s="22">
        <f t="shared" si="10"/>
        <v>2.825</v>
      </c>
      <c r="H254" s="23">
        <f t="shared" si="11"/>
        <v>665.4457</v>
      </c>
      <c r="I254" s="17"/>
      <c r="J254" s="17"/>
    </row>
    <row r="255" s="2" customFormat="1" ht="22.5" spans="1:10">
      <c r="A255" s="14">
        <v>250</v>
      </c>
      <c r="B255" s="20" t="s">
        <v>211</v>
      </c>
      <c r="C255" s="20" t="s">
        <v>190</v>
      </c>
      <c r="D255" s="21" t="s">
        <v>30</v>
      </c>
      <c r="E255" s="22">
        <v>137.544</v>
      </c>
      <c r="F255" s="22">
        <v>3.5</v>
      </c>
      <c r="G255" s="22">
        <f t="shared" si="10"/>
        <v>3.955</v>
      </c>
      <c r="H255" s="23">
        <f t="shared" si="11"/>
        <v>543.98652</v>
      </c>
      <c r="I255" s="17"/>
      <c r="J255" s="17"/>
    </row>
    <row r="256" s="2" customFormat="1" ht="22.5" spans="1:10">
      <c r="A256" s="14">
        <v>251</v>
      </c>
      <c r="B256" s="20" t="s">
        <v>211</v>
      </c>
      <c r="C256" s="20" t="s">
        <v>190</v>
      </c>
      <c r="D256" s="21" t="s">
        <v>30</v>
      </c>
      <c r="E256" s="22">
        <v>64.121</v>
      </c>
      <c r="F256" s="24"/>
      <c r="G256" s="22">
        <f t="shared" si="10"/>
        <v>0</v>
      </c>
      <c r="H256" s="23">
        <f t="shared" si="11"/>
        <v>0</v>
      </c>
      <c r="I256" s="17"/>
      <c r="J256" s="17"/>
    </row>
    <row r="257" s="2" customFormat="1" spans="1:10">
      <c r="A257" s="14">
        <v>252</v>
      </c>
      <c r="B257" s="20" t="s">
        <v>212</v>
      </c>
      <c r="C257" s="20" t="s">
        <v>192</v>
      </c>
      <c r="D257" s="21" t="s">
        <v>30</v>
      </c>
      <c r="E257" s="22">
        <v>460.074</v>
      </c>
      <c r="F257" s="22">
        <v>3.6</v>
      </c>
      <c r="G257" s="22">
        <f t="shared" si="10"/>
        <v>4.068</v>
      </c>
      <c r="H257" s="23">
        <f t="shared" si="11"/>
        <v>1871.581032</v>
      </c>
      <c r="I257" s="17"/>
      <c r="J257" s="17"/>
    </row>
    <row r="258" s="2" customFormat="1" spans="1:10">
      <c r="A258" s="14">
        <v>253</v>
      </c>
      <c r="B258" s="20" t="s">
        <v>212</v>
      </c>
      <c r="C258" s="20" t="s">
        <v>192</v>
      </c>
      <c r="D258" s="21" t="s">
        <v>30</v>
      </c>
      <c r="E258" s="22">
        <v>460.074</v>
      </c>
      <c r="F258" s="24"/>
      <c r="G258" s="22">
        <f t="shared" si="10"/>
        <v>0</v>
      </c>
      <c r="H258" s="23">
        <f t="shared" si="11"/>
        <v>0</v>
      </c>
      <c r="I258" s="17"/>
      <c r="J258" s="17"/>
    </row>
    <row r="259" s="2" customFormat="1" spans="1:10">
      <c r="A259" s="14">
        <v>254</v>
      </c>
      <c r="B259" s="20" t="s">
        <v>212</v>
      </c>
      <c r="C259" s="20" t="s">
        <v>186</v>
      </c>
      <c r="D259" s="21" t="s">
        <v>30</v>
      </c>
      <c r="E259" s="22">
        <v>38.637</v>
      </c>
      <c r="F259" s="22">
        <v>4.2</v>
      </c>
      <c r="G259" s="22">
        <f t="shared" si="10"/>
        <v>4.746</v>
      </c>
      <c r="H259" s="23">
        <f t="shared" si="11"/>
        <v>183.371202</v>
      </c>
      <c r="I259" s="17"/>
      <c r="J259" s="17"/>
    </row>
    <row r="260" s="2" customFormat="1" spans="1:10">
      <c r="A260" s="14">
        <v>255</v>
      </c>
      <c r="B260" s="20" t="s">
        <v>212</v>
      </c>
      <c r="C260" s="20" t="s">
        <v>186</v>
      </c>
      <c r="D260" s="21" t="s">
        <v>30</v>
      </c>
      <c r="E260" s="22">
        <v>38.637</v>
      </c>
      <c r="F260" s="24"/>
      <c r="G260" s="22">
        <f t="shared" si="10"/>
        <v>0</v>
      </c>
      <c r="H260" s="23">
        <f t="shared" si="11"/>
        <v>0</v>
      </c>
      <c r="I260" s="17"/>
      <c r="J260" s="17"/>
    </row>
    <row r="261" s="2" customFormat="1" spans="1:10">
      <c r="A261" s="14">
        <v>256</v>
      </c>
      <c r="B261" s="20" t="s">
        <v>212</v>
      </c>
      <c r="C261" s="20" t="s">
        <v>187</v>
      </c>
      <c r="D261" s="21" t="s">
        <v>30</v>
      </c>
      <c r="E261" s="22">
        <v>400.208</v>
      </c>
      <c r="F261" s="22">
        <v>4.8</v>
      </c>
      <c r="G261" s="22">
        <f t="shared" si="10"/>
        <v>5.424</v>
      </c>
      <c r="H261" s="23">
        <f t="shared" si="11"/>
        <v>2170.728192</v>
      </c>
      <c r="I261" s="17"/>
      <c r="J261" s="17"/>
    </row>
    <row r="262" s="2" customFormat="1" spans="1:10">
      <c r="A262" s="14">
        <v>257</v>
      </c>
      <c r="B262" s="20" t="s">
        <v>212</v>
      </c>
      <c r="C262" s="20" t="s">
        <v>187</v>
      </c>
      <c r="D262" s="21" t="s">
        <v>30</v>
      </c>
      <c r="E262" s="22">
        <v>400.208</v>
      </c>
      <c r="F262" s="24"/>
      <c r="G262" s="22">
        <f t="shared" ref="G262:G325" si="12">F262*1.13</f>
        <v>0</v>
      </c>
      <c r="H262" s="23">
        <f t="shared" ref="H262:H325" si="13">E262*G262</f>
        <v>0</v>
      </c>
      <c r="I262" s="17"/>
      <c r="J262" s="17"/>
    </row>
    <row r="263" s="2" customFormat="1" spans="1:10">
      <c r="A263" s="14">
        <v>258</v>
      </c>
      <c r="B263" s="20" t="s">
        <v>212</v>
      </c>
      <c r="C263" s="20" t="s">
        <v>189</v>
      </c>
      <c r="D263" s="21" t="s">
        <v>30</v>
      </c>
      <c r="E263" s="22">
        <v>6.653</v>
      </c>
      <c r="F263" s="22">
        <v>5.1</v>
      </c>
      <c r="G263" s="22">
        <f t="shared" si="12"/>
        <v>5.763</v>
      </c>
      <c r="H263" s="23">
        <f t="shared" si="13"/>
        <v>38.341239</v>
      </c>
      <c r="I263" s="17"/>
      <c r="J263" s="17"/>
    </row>
    <row r="264" s="2" customFormat="1" spans="1:10">
      <c r="A264" s="14">
        <v>259</v>
      </c>
      <c r="B264" s="20" t="s">
        <v>212</v>
      </c>
      <c r="C264" s="20" t="s">
        <v>189</v>
      </c>
      <c r="D264" s="21" t="s">
        <v>30</v>
      </c>
      <c r="E264" s="22">
        <v>6.653</v>
      </c>
      <c r="F264" s="24"/>
      <c r="G264" s="22">
        <f t="shared" si="12"/>
        <v>0</v>
      </c>
      <c r="H264" s="23">
        <f t="shared" si="13"/>
        <v>0</v>
      </c>
      <c r="I264" s="17"/>
      <c r="J264" s="17"/>
    </row>
    <row r="265" s="2" customFormat="1" spans="1:10">
      <c r="A265" s="14">
        <v>260</v>
      </c>
      <c r="B265" s="20" t="s">
        <v>212</v>
      </c>
      <c r="C265" s="20" t="s">
        <v>190</v>
      </c>
      <c r="D265" s="21" t="s">
        <v>30</v>
      </c>
      <c r="E265" s="22">
        <v>31.861</v>
      </c>
      <c r="F265" s="22">
        <v>6.9</v>
      </c>
      <c r="G265" s="22">
        <f t="shared" si="12"/>
        <v>7.797</v>
      </c>
      <c r="H265" s="23">
        <f t="shared" si="13"/>
        <v>248.420217</v>
      </c>
      <c r="I265" s="17"/>
      <c r="J265" s="17"/>
    </row>
    <row r="266" s="2" customFormat="1" spans="1:10">
      <c r="A266" s="14">
        <v>261</v>
      </c>
      <c r="B266" s="20" t="s">
        <v>212</v>
      </c>
      <c r="C266" s="20" t="s">
        <v>190</v>
      </c>
      <c r="D266" s="21" t="s">
        <v>30</v>
      </c>
      <c r="E266" s="22">
        <v>31.861</v>
      </c>
      <c r="F266" s="24"/>
      <c r="G266" s="22">
        <f t="shared" si="12"/>
        <v>0</v>
      </c>
      <c r="H266" s="23">
        <f t="shared" si="13"/>
        <v>0</v>
      </c>
      <c r="I266" s="17"/>
      <c r="J266" s="17"/>
    </row>
    <row r="267" s="2" customFormat="1" spans="1:10">
      <c r="A267" s="14">
        <v>262</v>
      </c>
      <c r="B267" s="20" t="s">
        <v>212</v>
      </c>
      <c r="C267" s="20" t="s">
        <v>193</v>
      </c>
      <c r="D267" s="21" t="s">
        <v>30</v>
      </c>
      <c r="E267" s="22">
        <v>60.536</v>
      </c>
      <c r="F267" s="22">
        <v>8.9</v>
      </c>
      <c r="G267" s="22">
        <f t="shared" si="12"/>
        <v>10.057</v>
      </c>
      <c r="H267" s="23">
        <f t="shared" si="13"/>
        <v>608.810552</v>
      </c>
      <c r="I267" s="17"/>
      <c r="J267" s="17"/>
    </row>
    <row r="268" s="2" customFormat="1" spans="1:10">
      <c r="A268" s="14">
        <v>263</v>
      </c>
      <c r="B268" s="20" t="s">
        <v>212</v>
      </c>
      <c r="C268" s="20" t="s">
        <v>193</v>
      </c>
      <c r="D268" s="21" t="s">
        <v>30</v>
      </c>
      <c r="E268" s="22">
        <v>60.536</v>
      </c>
      <c r="F268" s="24"/>
      <c r="G268" s="22">
        <f t="shared" si="12"/>
        <v>0</v>
      </c>
      <c r="H268" s="23">
        <f t="shared" si="13"/>
        <v>0</v>
      </c>
      <c r="I268" s="17"/>
      <c r="J268" s="17"/>
    </row>
    <row r="269" s="2" customFormat="1" spans="1:10">
      <c r="A269" s="14">
        <v>264</v>
      </c>
      <c r="B269" s="20" t="s">
        <v>212</v>
      </c>
      <c r="C269" s="20" t="s">
        <v>194</v>
      </c>
      <c r="D269" s="21" t="s">
        <v>30</v>
      </c>
      <c r="E269" s="22">
        <v>19.887</v>
      </c>
      <c r="F269" s="22">
        <v>12.1</v>
      </c>
      <c r="G269" s="22">
        <f t="shared" si="12"/>
        <v>13.673</v>
      </c>
      <c r="H269" s="23">
        <f t="shared" si="13"/>
        <v>271.914951</v>
      </c>
      <c r="I269" s="17"/>
      <c r="J269" s="17"/>
    </row>
    <row r="270" s="2" customFormat="1" spans="1:10">
      <c r="A270" s="14">
        <v>265</v>
      </c>
      <c r="B270" s="20" t="s">
        <v>212</v>
      </c>
      <c r="C270" s="20" t="s">
        <v>194</v>
      </c>
      <c r="D270" s="21" t="s">
        <v>30</v>
      </c>
      <c r="E270" s="22">
        <v>19.887</v>
      </c>
      <c r="F270" s="24"/>
      <c r="G270" s="22">
        <f t="shared" si="12"/>
        <v>0</v>
      </c>
      <c r="H270" s="23">
        <f t="shared" si="13"/>
        <v>0</v>
      </c>
      <c r="I270" s="17"/>
      <c r="J270" s="17"/>
    </row>
    <row r="271" s="2" customFormat="1" spans="1:10">
      <c r="A271" s="14">
        <v>266</v>
      </c>
      <c r="B271" s="20" t="s">
        <v>213</v>
      </c>
      <c r="C271" s="20" t="s">
        <v>190</v>
      </c>
      <c r="D271" s="21" t="s">
        <v>30</v>
      </c>
      <c r="E271" s="22">
        <v>156.05</v>
      </c>
      <c r="F271" s="22">
        <v>3.6</v>
      </c>
      <c r="G271" s="22">
        <f t="shared" si="12"/>
        <v>4.068</v>
      </c>
      <c r="H271" s="23">
        <f t="shared" si="13"/>
        <v>634.8114</v>
      </c>
      <c r="I271" s="17"/>
      <c r="J271" s="17"/>
    </row>
    <row r="272" s="2" customFormat="1" spans="1:10">
      <c r="A272" s="14">
        <v>267</v>
      </c>
      <c r="B272" s="20" t="s">
        <v>213</v>
      </c>
      <c r="C272" s="20" t="s">
        <v>190</v>
      </c>
      <c r="D272" s="21" t="s">
        <v>30</v>
      </c>
      <c r="E272" s="22">
        <v>156.05</v>
      </c>
      <c r="F272" s="24"/>
      <c r="G272" s="22">
        <f t="shared" si="12"/>
        <v>0</v>
      </c>
      <c r="H272" s="23">
        <f t="shared" si="13"/>
        <v>0</v>
      </c>
      <c r="I272" s="17"/>
      <c r="J272" s="17"/>
    </row>
    <row r="273" s="2" customFormat="1" spans="1:10">
      <c r="A273" s="14">
        <v>268</v>
      </c>
      <c r="B273" s="20" t="s">
        <v>213</v>
      </c>
      <c r="C273" s="20" t="s">
        <v>194</v>
      </c>
      <c r="D273" s="21" t="s">
        <v>30</v>
      </c>
      <c r="E273" s="22">
        <v>158.185</v>
      </c>
      <c r="F273" s="22">
        <v>4.8</v>
      </c>
      <c r="G273" s="22">
        <f t="shared" si="12"/>
        <v>5.424</v>
      </c>
      <c r="H273" s="23">
        <f t="shared" si="13"/>
        <v>857.99544</v>
      </c>
      <c r="I273" s="17"/>
      <c r="J273" s="17"/>
    </row>
    <row r="274" s="2" customFormat="1" spans="1:10">
      <c r="A274" s="14">
        <v>269</v>
      </c>
      <c r="B274" s="20" t="s">
        <v>213</v>
      </c>
      <c r="C274" s="20" t="s">
        <v>194</v>
      </c>
      <c r="D274" s="21" t="s">
        <v>30</v>
      </c>
      <c r="E274" s="22">
        <v>158.185</v>
      </c>
      <c r="F274" s="24"/>
      <c r="G274" s="22">
        <f t="shared" si="12"/>
        <v>0</v>
      </c>
      <c r="H274" s="23">
        <f t="shared" si="13"/>
        <v>0</v>
      </c>
      <c r="I274" s="17"/>
      <c r="J274" s="17"/>
    </row>
    <row r="275" s="2" customFormat="1" spans="1:10">
      <c r="A275" s="14">
        <v>270</v>
      </c>
      <c r="B275" s="20" t="s">
        <v>213</v>
      </c>
      <c r="C275" s="20" t="s">
        <v>196</v>
      </c>
      <c r="D275" s="21" t="s">
        <v>30</v>
      </c>
      <c r="E275" s="22">
        <v>616.842</v>
      </c>
      <c r="F275" s="22">
        <v>12.1</v>
      </c>
      <c r="G275" s="22">
        <f t="shared" si="12"/>
        <v>13.673</v>
      </c>
      <c r="H275" s="23">
        <f t="shared" si="13"/>
        <v>8434.080666</v>
      </c>
      <c r="I275" s="17"/>
      <c r="J275" s="17"/>
    </row>
    <row r="276" s="2" customFormat="1" spans="1:10">
      <c r="A276" s="14">
        <v>271</v>
      </c>
      <c r="B276" s="20" t="s">
        <v>213</v>
      </c>
      <c r="C276" s="20" t="s">
        <v>196</v>
      </c>
      <c r="D276" s="21" t="s">
        <v>30</v>
      </c>
      <c r="E276" s="22">
        <v>616.842</v>
      </c>
      <c r="F276" s="24"/>
      <c r="G276" s="22">
        <f t="shared" si="12"/>
        <v>0</v>
      </c>
      <c r="H276" s="23">
        <f t="shared" si="13"/>
        <v>0</v>
      </c>
      <c r="I276" s="17"/>
      <c r="J276" s="17"/>
    </row>
    <row r="277" s="2" customFormat="1" spans="1:10">
      <c r="A277" s="14">
        <v>272</v>
      </c>
      <c r="B277" s="20" t="s">
        <v>213</v>
      </c>
      <c r="C277" s="20" t="s">
        <v>197</v>
      </c>
      <c r="D277" s="21" t="s">
        <v>30</v>
      </c>
      <c r="E277" s="22">
        <v>36.45</v>
      </c>
      <c r="F277" s="22">
        <v>22.3</v>
      </c>
      <c r="G277" s="22">
        <f t="shared" si="12"/>
        <v>25.199</v>
      </c>
      <c r="H277" s="23">
        <f t="shared" si="13"/>
        <v>918.50355</v>
      </c>
      <c r="I277" s="17"/>
      <c r="J277" s="17"/>
    </row>
    <row r="278" s="2" customFormat="1" spans="1:10">
      <c r="A278" s="14">
        <v>273</v>
      </c>
      <c r="B278" s="20" t="s">
        <v>213</v>
      </c>
      <c r="C278" s="20" t="s">
        <v>197</v>
      </c>
      <c r="D278" s="21" t="s">
        <v>30</v>
      </c>
      <c r="E278" s="22">
        <v>36.45</v>
      </c>
      <c r="F278" s="24"/>
      <c r="G278" s="22">
        <f t="shared" si="12"/>
        <v>0</v>
      </c>
      <c r="H278" s="23">
        <f t="shared" si="13"/>
        <v>0</v>
      </c>
      <c r="I278" s="17"/>
      <c r="J278" s="17"/>
    </row>
    <row r="279" s="2" customFormat="1" spans="1:10">
      <c r="A279" s="14">
        <v>274</v>
      </c>
      <c r="B279" s="20" t="s">
        <v>213</v>
      </c>
      <c r="C279" s="20" t="s">
        <v>198</v>
      </c>
      <c r="D279" s="21" t="s">
        <v>30</v>
      </c>
      <c r="E279" s="22">
        <v>23.937</v>
      </c>
      <c r="F279" s="22">
        <v>55.4</v>
      </c>
      <c r="G279" s="22">
        <f t="shared" si="12"/>
        <v>62.602</v>
      </c>
      <c r="H279" s="23">
        <f t="shared" si="13"/>
        <v>1498.504074</v>
      </c>
      <c r="I279" s="17"/>
      <c r="J279" s="17"/>
    </row>
    <row r="280" s="2" customFormat="1" spans="1:10">
      <c r="A280" s="14">
        <v>275</v>
      </c>
      <c r="B280" s="20" t="s">
        <v>213</v>
      </c>
      <c r="C280" s="20" t="s">
        <v>198</v>
      </c>
      <c r="D280" s="21" t="s">
        <v>30</v>
      </c>
      <c r="E280" s="22">
        <v>23.937</v>
      </c>
      <c r="F280" s="24"/>
      <c r="G280" s="22">
        <f t="shared" si="12"/>
        <v>0</v>
      </c>
      <c r="H280" s="23">
        <f t="shared" si="13"/>
        <v>0</v>
      </c>
      <c r="I280" s="17"/>
      <c r="J280" s="17"/>
    </row>
    <row r="281" s="2" customFormat="1" spans="1:10">
      <c r="A281" s="14">
        <v>276</v>
      </c>
      <c r="B281" s="20" t="s">
        <v>214</v>
      </c>
      <c r="C281" s="20" t="s">
        <v>194</v>
      </c>
      <c r="D281" s="21" t="s">
        <v>30</v>
      </c>
      <c r="E281" s="22">
        <v>4.525</v>
      </c>
      <c r="F281" s="22">
        <v>10.4</v>
      </c>
      <c r="G281" s="22">
        <f t="shared" si="12"/>
        <v>11.752</v>
      </c>
      <c r="H281" s="23">
        <f t="shared" si="13"/>
        <v>53.1778</v>
      </c>
      <c r="I281" s="17"/>
      <c r="J281" s="17"/>
    </row>
    <row r="282" s="2" customFormat="1" spans="1:10">
      <c r="A282" s="14">
        <v>277</v>
      </c>
      <c r="B282" s="20" t="s">
        <v>214</v>
      </c>
      <c r="C282" s="20" t="s">
        <v>194</v>
      </c>
      <c r="D282" s="21" t="s">
        <v>30</v>
      </c>
      <c r="E282" s="22">
        <v>4.525</v>
      </c>
      <c r="F282" s="24"/>
      <c r="G282" s="22">
        <f t="shared" si="12"/>
        <v>0</v>
      </c>
      <c r="H282" s="23">
        <f t="shared" si="13"/>
        <v>0</v>
      </c>
      <c r="I282" s="17"/>
      <c r="J282" s="17"/>
    </row>
    <row r="283" s="2" customFormat="1" spans="1:10">
      <c r="A283" s="14">
        <v>278</v>
      </c>
      <c r="B283" s="20" t="s">
        <v>214</v>
      </c>
      <c r="C283" s="20" t="s">
        <v>196</v>
      </c>
      <c r="D283" s="21" t="s">
        <v>30</v>
      </c>
      <c r="E283" s="22">
        <v>169.437</v>
      </c>
      <c r="F283" s="22">
        <v>12.2</v>
      </c>
      <c r="G283" s="22">
        <f t="shared" si="12"/>
        <v>13.786</v>
      </c>
      <c r="H283" s="23">
        <f t="shared" si="13"/>
        <v>2335.858482</v>
      </c>
      <c r="I283" s="17"/>
      <c r="J283" s="17"/>
    </row>
    <row r="284" s="2" customFormat="1" spans="1:10">
      <c r="A284" s="14">
        <v>279</v>
      </c>
      <c r="B284" s="20" t="s">
        <v>214</v>
      </c>
      <c r="C284" s="20" t="s">
        <v>196</v>
      </c>
      <c r="D284" s="21" t="s">
        <v>30</v>
      </c>
      <c r="E284" s="22">
        <v>169.437</v>
      </c>
      <c r="F284" s="24"/>
      <c r="G284" s="22">
        <f t="shared" si="12"/>
        <v>0</v>
      </c>
      <c r="H284" s="23">
        <f t="shared" si="13"/>
        <v>0</v>
      </c>
      <c r="I284" s="17"/>
      <c r="J284" s="17"/>
    </row>
    <row r="285" s="2" customFormat="1" ht="22.5" spans="1:10">
      <c r="A285" s="14">
        <v>280</v>
      </c>
      <c r="B285" s="20" t="s">
        <v>215</v>
      </c>
      <c r="C285" s="20" t="s">
        <v>154</v>
      </c>
      <c r="D285" s="21" t="s">
        <v>30</v>
      </c>
      <c r="E285" s="22">
        <v>125.55</v>
      </c>
      <c r="F285" s="22">
        <v>4.2</v>
      </c>
      <c r="G285" s="22">
        <f t="shared" si="12"/>
        <v>4.746</v>
      </c>
      <c r="H285" s="23">
        <f t="shared" si="13"/>
        <v>595.8603</v>
      </c>
      <c r="I285" s="17"/>
      <c r="J285" s="17"/>
    </row>
    <row r="286" s="2" customFormat="1" ht="22.5" spans="1:10">
      <c r="A286" s="14">
        <v>281</v>
      </c>
      <c r="B286" s="20" t="s">
        <v>215</v>
      </c>
      <c r="C286" s="20" t="s">
        <v>154</v>
      </c>
      <c r="D286" s="21" t="s">
        <v>30</v>
      </c>
      <c r="E286" s="22">
        <v>125.55</v>
      </c>
      <c r="F286" s="24"/>
      <c r="G286" s="22">
        <f t="shared" si="12"/>
        <v>0</v>
      </c>
      <c r="H286" s="23">
        <f t="shared" si="13"/>
        <v>0</v>
      </c>
      <c r="I286" s="17"/>
      <c r="J286" s="17"/>
    </row>
    <row r="287" s="2" customFormat="1" ht="22.5" spans="1:10">
      <c r="A287" s="14">
        <v>282</v>
      </c>
      <c r="B287" s="20" t="s">
        <v>215</v>
      </c>
      <c r="C287" s="20" t="s">
        <v>155</v>
      </c>
      <c r="D287" s="21" t="s">
        <v>30</v>
      </c>
      <c r="E287" s="22">
        <v>198.884</v>
      </c>
      <c r="F287" s="22">
        <v>5.4</v>
      </c>
      <c r="G287" s="22">
        <f t="shared" si="12"/>
        <v>6.102</v>
      </c>
      <c r="H287" s="23">
        <f t="shared" si="13"/>
        <v>1213.590168</v>
      </c>
      <c r="I287" s="17"/>
      <c r="J287" s="17"/>
    </row>
    <row r="288" s="2" customFormat="1" ht="22.5" spans="1:10">
      <c r="A288" s="14">
        <v>283</v>
      </c>
      <c r="B288" s="20" t="s">
        <v>215</v>
      </c>
      <c r="C288" s="20" t="s">
        <v>155</v>
      </c>
      <c r="D288" s="21" t="s">
        <v>30</v>
      </c>
      <c r="E288" s="22">
        <v>198.884</v>
      </c>
      <c r="F288" s="24"/>
      <c r="G288" s="22">
        <f t="shared" si="12"/>
        <v>0</v>
      </c>
      <c r="H288" s="23">
        <f t="shared" si="13"/>
        <v>0</v>
      </c>
      <c r="I288" s="17"/>
      <c r="J288" s="17"/>
    </row>
    <row r="289" s="2" customFormat="1" ht="22.5" spans="1:10">
      <c r="A289" s="14">
        <v>284</v>
      </c>
      <c r="B289" s="20" t="s">
        <v>215</v>
      </c>
      <c r="C289" s="20" t="s">
        <v>156</v>
      </c>
      <c r="D289" s="21" t="s">
        <v>30</v>
      </c>
      <c r="E289" s="22">
        <v>27.642</v>
      </c>
      <c r="F289" s="22">
        <v>8.4</v>
      </c>
      <c r="G289" s="22">
        <f t="shared" si="12"/>
        <v>9.492</v>
      </c>
      <c r="H289" s="23">
        <f t="shared" si="13"/>
        <v>262.377864</v>
      </c>
      <c r="I289" s="17"/>
      <c r="J289" s="17"/>
    </row>
    <row r="290" s="2" customFormat="1" ht="22.5" spans="1:10">
      <c r="A290" s="14">
        <v>285</v>
      </c>
      <c r="B290" s="20" t="s">
        <v>215</v>
      </c>
      <c r="C290" s="20" t="s">
        <v>156</v>
      </c>
      <c r="D290" s="21" t="s">
        <v>30</v>
      </c>
      <c r="E290" s="22">
        <v>27.642</v>
      </c>
      <c r="F290" s="24"/>
      <c r="G290" s="22">
        <f t="shared" si="12"/>
        <v>0</v>
      </c>
      <c r="H290" s="23">
        <f t="shared" si="13"/>
        <v>0</v>
      </c>
      <c r="I290" s="17"/>
      <c r="J290" s="17"/>
    </row>
    <row r="291" s="2" customFormat="1" ht="22.5" spans="1:10">
      <c r="A291" s="14">
        <v>286</v>
      </c>
      <c r="B291" s="20" t="s">
        <v>215</v>
      </c>
      <c r="C291" s="20" t="s">
        <v>157</v>
      </c>
      <c r="D291" s="21" t="s">
        <v>30</v>
      </c>
      <c r="E291" s="22">
        <v>28.375</v>
      </c>
      <c r="F291" s="22">
        <v>10.3</v>
      </c>
      <c r="G291" s="22">
        <f t="shared" si="12"/>
        <v>11.639</v>
      </c>
      <c r="H291" s="23">
        <f t="shared" si="13"/>
        <v>330.256625</v>
      </c>
      <c r="I291" s="17"/>
      <c r="J291" s="17"/>
    </row>
    <row r="292" s="2" customFormat="1" ht="22.5" spans="1:10">
      <c r="A292" s="14">
        <v>287</v>
      </c>
      <c r="B292" s="20" t="s">
        <v>215</v>
      </c>
      <c r="C292" s="20" t="s">
        <v>157</v>
      </c>
      <c r="D292" s="21" t="s">
        <v>30</v>
      </c>
      <c r="E292" s="22">
        <v>28.375</v>
      </c>
      <c r="F292" s="24"/>
      <c r="G292" s="22">
        <f t="shared" si="12"/>
        <v>0</v>
      </c>
      <c r="H292" s="23">
        <f t="shared" si="13"/>
        <v>0</v>
      </c>
      <c r="I292" s="17"/>
      <c r="J292" s="17"/>
    </row>
    <row r="293" s="2" customFormat="1" ht="22.5" spans="1:10">
      <c r="A293" s="14">
        <v>288</v>
      </c>
      <c r="B293" s="20" t="s">
        <v>215</v>
      </c>
      <c r="C293" s="20" t="s">
        <v>133</v>
      </c>
      <c r="D293" s="21" t="s">
        <v>30</v>
      </c>
      <c r="E293" s="22">
        <v>30.842</v>
      </c>
      <c r="F293" s="22">
        <v>12.2</v>
      </c>
      <c r="G293" s="22">
        <f t="shared" si="12"/>
        <v>13.786</v>
      </c>
      <c r="H293" s="23">
        <f t="shared" si="13"/>
        <v>425.187812</v>
      </c>
      <c r="I293" s="17"/>
      <c r="J293" s="17"/>
    </row>
    <row r="294" s="2" customFormat="1" ht="22.5" spans="1:10">
      <c r="A294" s="14">
        <v>289</v>
      </c>
      <c r="B294" s="20" t="s">
        <v>215</v>
      </c>
      <c r="C294" s="20" t="s">
        <v>133</v>
      </c>
      <c r="D294" s="21" t="s">
        <v>30</v>
      </c>
      <c r="E294" s="22">
        <v>30.842</v>
      </c>
      <c r="F294" s="24"/>
      <c r="G294" s="22">
        <f t="shared" si="12"/>
        <v>0</v>
      </c>
      <c r="H294" s="23">
        <f t="shared" si="13"/>
        <v>0</v>
      </c>
      <c r="I294" s="17"/>
      <c r="J294" s="17"/>
    </row>
    <row r="295" s="2" customFormat="1" ht="22.5" spans="1:10">
      <c r="A295" s="14">
        <v>290</v>
      </c>
      <c r="B295" s="20" t="s">
        <v>215</v>
      </c>
      <c r="C295" s="20" t="s">
        <v>161</v>
      </c>
      <c r="D295" s="21" t="s">
        <v>30</v>
      </c>
      <c r="E295" s="22">
        <v>68.369</v>
      </c>
      <c r="F295" s="22">
        <v>19.1</v>
      </c>
      <c r="G295" s="22">
        <f t="shared" si="12"/>
        <v>21.583</v>
      </c>
      <c r="H295" s="23">
        <f t="shared" si="13"/>
        <v>1475.608127</v>
      </c>
      <c r="I295" s="17"/>
      <c r="J295" s="17"/>
    </row>
    <row r="296" s="2" customFormat="1" ht="22.5" spans="1:10">
      <c r="A296" s="14">
        <v>291</v>
      </c>
      <c r="B296" s="20" t="s">
        <v>215</v>
      </c>
      <c r="C296" s="20" t="s">
        <v>161</v>
      </c>
      <c r="D296" s="21" t="s">
        <v>30</v>
      </c>
      <c r="E296" s="22">
        <v>68.369</v>
      </c>
      <c r="F296" s="24"/>
      <c r="G296" s="22">
        <f t="shared" si="12"/>
        <v>0</v>
      </c>
      <c r="H296" s="23">
        <f t="shared" si="13"/>
        <v>0</v>
      </c>
      <c r="I296" s="17"/>
      <c r="J296" s="17"/>
    </row>
    <row r="297" s="2" customFormat="1" ht="22.5" spans="1:10">
      <c r="A297" s="14">
        <v>292</v>
      </c>
      <c r="B297" s="26" t="s">
        <v>216</v>
      </c>
      <c r="C297" s="20" t="s">
        <v>135</v>
      </c>
      <c r="D297" s="21" t="s">
        <v>30</v>
      </c>
      <c r="E297" s="22">
        <v>52.801</v>
      </c>
      <c r="F297" s="22">
        <v>25.4</v>
      </c>
      <c r="G297" s="22">
        <f t="shared" si="12"/>
        <v>28.702</v>
      </c>
      <c r="H297" s="23">
        <f t="shared" si="13"/>
        <v>1515.494302</v>
      </c>
      <c r="I297" s="17"/>
      <c r="J297" s="17"/>
    </row>
    <row r="298" s="2" customFormat="1" ht="22.5" spans="1:10">
      <c r="A298" s="14">
        <v>293</v>
      </c>
      <c r="B298" s="20" t="s">
        <v>215</v>
      </c>
      <c r="C298" s="20" t="s">
        <v>135</v>
      </c>
      <c r="D298" s="21" t="s">
        <v>30</v>
      </c>
      <c r="E298" s="22">
        <v>52.801</v>
      </c>
      <c r="F298" s="24"/>
      <c r="G298" s="22">
        <f t="shared" si="12"/>
        <v>0</v>
      </c>
      <c r="H298" s="23">
        <f t="shared" si="13"/>
        <v>0</v>
      </c>
      <c r="I298" s="17"/>
      <c r="J298" s="17"/>
    </row>
    <row r="299" s="2" customFormat="1" spans="1:10">
      <c r="A299" s="14">
        <v>294</v>
      </c>
      <c r="B299" s="20" t="s">
        <v>217</v>
      </c>
      <c r="C299" s="20" t="s">
        <v>161</v>
      </c>
      <c r="D299" s="21" t="s">
        <v>94</v>
      </c>
      <c r="E299" s="22">
        <v>4</v>
      </c>
      <c r="F299" s="22">
        <v>12.2</v>
      </c>
      <c r="G299" s="22">
        <f t="shared" si="12"/>
        <v>13.786</v>
      </c>
      <c r="H299" s="23">
        <f t="shared" si="13"/>
        <v>55.144</v>
      </c>
      <c r="I299" s="17"/>
      <c r="J299" s="17"/>
    </row>
    <row r="300" s="2" customFormat="1" spans="1:10">
      <c r="A300" s="14">
        <v>295</v>
      </c>
      <c r="B300" s="20" t="s">
        <v>217</v>
      </c>
      <c r="C300" s="20" t="s">
        <v>135</v>
      </c>
      <c r="D300" s="21" t="s">
        <v>94</v>
      </c>
      <c r="E300" s="22">
        <v>4</v>
      </c>
      <c r="F300" s="22">
        <v>15.5</v>
      </c>
      <c r="G300" s="22">
        <f t="shared" si="12"/>
        <v>17.515</v>
      </c>
      <c r="H300" s="23">
        <f t="shared" si="13"/>
        <v>70.06</v>
      </c>
      <c r="I300" s="17"/>
      <c r="J300" s="17"/>
    </row>
    <row r="301" s="2" customFormat="1" spans="1:10">
      <c r="A301" s="14">
        <v>296</v>
      </c>
      <c r="B301" s="20" t="s">
        <v>217</v>
      </c>
      <c r="C301" s="20" t="s">
        <v>136</v>
      </c>
      <c r="D301" s="21" t="s">
        <v>94</v>
      </c>
      <c r="E301" s="22">
        <v>28</v>
      </c>
      <c r="F301" s="22">
        <v>18.6</v>
      </c>
      <c r="G301" s="22">
        <f t="shared" si="12"/>
        <v>21.018</v>
      </c>
      <c r="H301" s="23">
        <f t="shared" si="13"/>
        <v>588.504</v>
      </c>
      <c r="I301" s="17"/>
      <c r="J301" s="17"/>
    </row>
    <row r="302" s="2" customFormat="1" spans="1:10">
      <c r="A302" s="14">
        <v>297</v>
      </c>
      <c r="B302" s="20" t="s">
        <v>217</v>
      </c>
      <c r="C302" s="20" t="s">
        <v>158</v>
      </c>
      <c r="D302" s="21" t="s">
        <v>94</v>
      </c>
      <c r="E302" s="22">
        <v>8</v>
      </c>
      <c r="F302" s="22">
        <v>22.4</v>
      </c>
      <c r="G302" s="22">
        <f t="shared" si="12"/>
        <v>25.312</v>
      </c>
      <c r="H302" s="23">
        <f t="shared" si="13"/>
        <v>202.496</v>
      </c>
      <c r="I302" s="17"/>
      <c r="J302" s="17"/>
    </row>
    <row r="303" s="2" customFormat="1" spans="1:10">
      <c r="A303" s="14">
        <v>298</v>
      </c>
      <c r="B303" s="20" t="s">
        <v>217</v>
      </c>
      <c r="C303" s="20" t="s">
        <v>159</v>
      </c>
      <c r="D303" s="21" t="s">
        <v>94</v>
      </c>
      <c r="E303" s="22">
        <v>24</v>
      </c>
      <c r="F303" s="22">
        <v>30.4</v>
      </c>
      <c r="G303" s="22">
        <f t="shared" si="12"/>
        <v>34.352</v>
      </c>
      <c r="H303" s="23">
        <f t="shared" si="13"/>
        <v>824.448</v>
      </c>
      <c r="I303" s="17"/>
      <c r="J303" s="17"/>
    </row>
    <row r="304" s="2" customFormat="1" spans="1:10">
      <c r="A304" s="14">
        <v>299</v>
      </c>
      <c r="B304" s="20" t="s">
        <v>218</v>
      </c>
      <c r="C304" s="20" t="s">
        <v>133</v>
      </c>
      <c r="D304" s="21" t="s">
        <v>30</v>
      </c>
      <c r="E304" s="22">
        <v>22</v>
      </c>
      <c r="F304" s="24"/>
      <c r="G304" s="22">
        <f t="shared" si="12"/>
        <v>0</v>
      </c>
      <c r="H304" s="23">
        <f t="shared" si="13"/>
        <v>0</v>
      </c>
      <c r="I304" s="17"/>
      <c r="J304" s="17"/>
    </row>
    <row r="305" s="2" customFormat="1" spans="1:10">
      <c r="A305" s="14">
        <v>300</v>
      </c>
      <c r="B305" s="20" t="s">
        <v>218</v>
      </c>
      <c r="C305" s="20" t="s">
        <v>135</v>
      </c>
      <c r="D305" s="21" t="s">
        <v>30</v>
      </c>
      <c r="E305" s="22">
        <v>6</v>
      </c>
      <c r="F305" s="24"/>
      <c r="G305" s="22">
        <f t="shared" si="12"/>
        <v>0</v>
      </c>
      <c r="H305" s="23">
        <f t="shared" si="13"/>
        <v>0</v>
      </c>
      <c r="I305" s="17"/>
      <c r="J305" s="17"/>
    </row>
    <row r="306" s="2" customFormat="1" spans="1:10">
      <c r="A306" s="14">
        <v>301</v>
      </c>
      <c r="B306" s="20" t="s">
        <v>218</v>
      </c>
      <c r="C306" s="20" t="s">
        <v>136</v>
      </c>
      <c r="D306" s="21" t="s">
        <v>30</v>
      </c>
      <c r="E306" s="22">
        <v>32</v>
      </c>
      <c r="F306" s="24"/>
      <c r="G306" s="22">
        <f t="shared" si="12"/>
        <v>0</v>
      </c>
      <c r="H306" s="23">
        <f t="shared" si="13"/>
        <v>0</v>
      </c>
      <c r="I306" s="17"/>
      <c r="J306" s="17"/>
    </row>
    <row r="307" s="2" customFormat="1" spans="1:10">
      <c r="A307" s="14">
        <v>302</v>
      </c>
      <c r="B307" s="20" t="s">
        <v>218</v>
      </c>
      <c r="C307" s="20" t="s">
        <v>159</v>
      </c>
      <c r="D307" s="21" t="s">
        <v>30</v>
      </c>
      <c r="E307" s="22">
        <v>8</v>
      </c>
      <c r="F307" s="24"/>
      <c r="G307" s="22">
        <f t="shared" si="12"/>
        <v>0</v>
      </c>
      <c r="H307" s="23">
        <f t="shared" si="13"/>
        <v>0</v>
      </c>
      <c r="I307" s="17"/>
      <c r="J307" s="17"/>
    </row>
    <row r="308" s="2" customFormat="1" spans="1:10">
      <c r="A308" s="14">
        <v>303</v>
      </c>
      <c r="B308" s="20" t="s">
        <v>218</v>
      </c>
      <c r="C308" s="20" t="s">
        <v>219</v>
      </c>
      <c r="D308" s="21" t="s">
        <v>30</v>
      </c>
      <c r="E308" s="22">
        <v>12</v>
      </c>
      <c r="F308" s="24"/>
      <c r="G308" s="22">
        <f t="shared" si="12"/>
        <v>0</v>
      </c>
      <c r="H308" s="23">
        <f t="shared" si="13"/>
        <v>0</v>
      </c>
      <c r="I308" s="17"/>
      <c r="J308" s="17"/>
    </row>
    <row r="309" s="2" customFormat="1" spans="1:10">
      <c r="A309" s="14">
        <v>304</v>
      </c>
      <c r="B309" s="20" t="s">
        <v>220</v>
      </c>
      <c r="C309" s="20" t="s">
        <v>22</v>
      </c>
      <c r="D309" s="21" t="s">
        <v>30</v>
      </c>
      <c r="E309" s="22">
        <v>2</v>
      </c>
      <c r="F309" s="22">
        <v>1552</v>
      </c>
      <c r="G309" s="22">
        <f t="shared" si="12"/>
        <v>1753.76</v>
      </c>
      <c r="H309" s="23">
        <f t="shared" si="13"/>
        <v>3507.52</v>
      </c>
      <c r="I309" s="17"/>
      <c r="J309" s="17"/>
    </row>
    <row r="310" s="2" customFormat="1" spans="1:10">
      <c r="A310" s="14">
        <v>305</v>
      </c>
      <c r="B310" s="20" t="s">
        <v>221</v>
      </c>
      <c r="C310" s="20" t="s">
        <v>22</v>
      </c>
      <c r="D310" s="21" t="s">
        <v>30</v>
      </c>
      <c r="E310" s="22">
        <v>4</v>
      </c>
      <c r="F310" s="22">
        <v>1360</v>
      </c>
      <c r="G310" s="22">
        <f t="shared" si="12"/>
        <v>1536.8</v>
      </c>
      <c r="H310" s="23">
        <f t="shared" si="13"/>
        <v>6147.2</v>
      </c>
      <c r="I310" s="17"/>
      <c r="J310" s="17"/>
    </row>
    <row r="311" s="2" customFormat="1" spans="1:10">
      <c r="A311" s="14">
        <v>306</v>
      </c>
      <c r="B311" s="20" t="s">
        <v>222</v>
      </c>
      <c r="C311" s="20" t="s">
        <v>22</v>
      </c>
      <c r="D311" s="21" t="s">
        <v>30</v>
      </c>
      <c r="E311" s="22">
        <v>4</v>
      </c>
      <c r="F311" s="22">
        <v>1426</v>
      </c>
      <c r="G311" s="22">
        <f t="shared" si="12"/>
        <v>1611.38</v>
      </c>
      <c r="H311" s="23">
        <f t="shared" si="13"/>
        <v>6445.52</v>
      </c>
      <c r="I311" s="17"/>
      <c r="J311" s="17"/>
    </row>
    <row r="312" s="2" customFormat="1" spans="1:10">
      <c r="A312" s="14">
        <v>307</v>
      </c>
      <c r="B312" s="20" t="s">
        <v>223</v>
      </c>
      <c r="C312" s="20" t="s">
        <v>161</v>
      </c>
      <c r="D312" s="21" t="s">
        <v>30</v>
      </c>
      <c r="E312" s="22">
        <v>2</v>
      </c>
      <c r="F312" s="22">
        <v>212.42</v>
      </c>
      <c r="G312" s="22">
        <f t="shared" si="12"/>
        <v>240.0346</v>
      </c>
      <c r="H312" s="23">
        <f t="shared" si="13"/>
        <v>480.0692</v>
      </c>
      <c r="I312" s="17"/>
      <c r="J312" s="17"/>
    </row>
    <row r="313" s="2" customFormat="1" spans="1:10">
      <c r="A313" s="14">
        <v>308</v>
      </c>
      <c r="B313" s="20" t="s">
        <v>224</v>
      </c>
      <c r="C313" s="20" t="s">
        <v>22</v>
      </c>
      <c r="D313" s="21" t="s">
        <v>30</v>
      </c>
      <c r="E313" s="22">
        <v>2</v>
      </c>
      <c r="F313" s="22">
        <v>264</v>
      </c>
      <c r="G313" s="22">
        <f t="shared" si="12"/>
        <v>298.32</v>
      </c>
      <c r="H313" s="23">
        <f t="shared" si="13"/>
        <v>596.64</v>
      </c>
      <c r="I313" s="17"/>
      <c r="J313" s="17"/>
    </row>
    <row r="314" s="2" customFormat="1" spans="1:10">
      <c r="A314" s="14">
        <v>309</v>
      </c>
      <c r="B314" s="20" t="s">
        <v>223</v>
      </c>
      <c r="C314" s="20" t="s">
        <v>158</v>
      </c>
      <c r="D314" s="21" t="s">
        <v>30</v>
      </c>
      <c r="E314" s="22">
        <v>2</v>
      </c>
      <c r="F314" s="22">
        <v>1025</v>
      </c>
      <c r="G314" s="22">
        <f t="shared" si="12"/>
        <v>1158.25</v>
      </c>
      <c r="H314" s="23">
        <f t="shared" si="13"/>
        <v>2316.5</v>
      </c>
      <c r="I314" s="17"/>
      <c r="J314" s="17"/>
    </row>
    <row r="315" s="2" customFormat="1" spans="1:10">
      <c r="A315" s="14">
        <v>310</v>
      </c>
      <c r="B315" s="20" t="s">
        <v>223</v>
      </c>
      <c r="C315" s="20" t="s">
        <v>159</v>
      </c>
      <c r="D315" s="21" t="s">
        <v>30</v>
      </c>
      <c r="E315" s="22">
        <v>4</v>
      </c>
      <c r="F315" s="22">
        <v>1265</v>
      </c>
      <c r="G315" s="22">
        <f t="shared" si="12"/>
        <v>1429.45</v>
      </c>
      <c r="H315" s="23">
        <f t="shared" si="13"/>
        <v>5717.8</v>
      </c>
      <c r="I315" s="17"/>
      <c r="J315" s="17"/>
    </row>
    <row r="316" s="2" customFormat="1" spans="1:10">
      <c r="A316" s="14">
        <v>311</v>
      </c>
      <c r="B316" s="20" t="s">
        <v>225</v>
      </c>
      <c r="C316" s="20" t="s">
        <v>139</v>
      </c>
      <c r="D316" s="21" t="s">
        <v>30</v>
      </c>
      <c r="E316" s="22">
        <v>38.38</v>
      </c>
      <c r="F316" s="22">
        <v>25.14</v>
      </c>
      <c r="G316" s="22">
        <f t="shared" si="12"/>
        <v>28.4082</v>
      </c>
      <c r="H316" s="23">
        <f t="shared" si="13"/>
        <v>1090.306716</v>
      </c>
      <c r="I316" s="17"/>
      <c r="J316" s="17"/>
    </row>
    <row r="317" s="2" customFormat="1" spans="1:10">
      <c r="A317" s="14">
        <v>312</v>
      </c>
      <c r="B317" s="20" t="s">
        <v>225</v>
      </c>
      <c r="C317" s="20" t="s">
        <v>154</v>
      </c>
      <c r="D317" s="21" t="s">
        <v>30</v>
      </c>
      <c r="E317" s="22">
        <v>46.46</v>
      </c>
      <c r="F317" s="22">
        <v>34.64</v>
      </c>
      <c r="G317" s="22">
        <f t="shared" si="12"/>
        <v>39.1432</v>
      </c>
      <c r="H317" s="23">
        <f t="shared" si="13"/>
        <v>1818.593072</v>
      </c>
      <c r="I317" s="17"/>
      <c r="J317" s="17"/>
    </row>
    <row r="318" s="2" customFormat="1" spans="1:10">
      <c r="A318" s="14">
        <v>313</v>
      </c>
      <c r="B318" s="20" t="s">
        <v>225</v>
      </c>
      <c r="C318" s="20" t="s">
        <v>155</v>
      </c>
      <c r="D318" s="21" t="s">
        <v>30</v>
      </c>
      <c r="E318" s="22">
        <v>6.06</v>
      </c>
      <c r="F318" s="22">
        <v>52.42</v>
      </c>
      <c r="G318" s="22">
        <f t="shared" si="12"/>
        <v>59.2346</v>
      </c>
      <c r="H318" s="23">
        <f t="shared" si="13"/>
        <v>358.961676</v>
      </c>
      <c r="I318" s="17"/>
      <c r="J318" s="17"/>
    </row>
    <row r="319" s="2" customFormat="1" spans="1:10">
      <c r="A319" s="14">
        <v>314</v>
      </c>
      <c r="B319" s="20" t="s">
        <v>226</v>
      </c>
      <c r="C319" s="20" t="s">
        <v>22</v>
      </c>
      <c r="D319" s="21" t="s">
        <v>30</v>
      </c>
      <c r="E319" s="22">
        <v>2.02</v>
      </c>
      <c r="F319" s="22">
        <v>52.42</v>
      </c>
      <c r="G319" s="22">
        <f t="shared" si="12"/>
        <v>59.2346</v>
      </c>
      <c r="H319" s="23">
        <f t="shared" si="13"/>
        <v>119.653892</v>
      </c>
      <c r="I319" s="17"/>
      <c r="J319" s="17"/>
    </row>
    <row r="320" s="2" customFormat="1" spans="1:10">
      <c r="A320" s="14">
        <v>315</v>
      </c>
      <c r="B320" s="20" t="s">
        <v>225</v>
      </c>
      <c r="C320" s="20" t="s">
        <v>155</v>
      </c>
      <c r="D320" s="21" t="s">
        <v>30</v>
      </c>
      <c r="E320" s="22">
        <v>24.24</v>
      </c>
      <c r="F320" s="22">
        <v>46.67</v>
      </c>
      <c r="G320" s="22">
        <f t="shared" si="12"/>
        <v>52.7371</v>
      </c>
      <c r="H320" s="23">
        <f t="shared" si="13"/>
        <v>1278.347304</v>
      </c>
      <c r="I320" s="17"/>
      <c r="J320" s="17"/>
    </row>
    <row r="321" s="2" customFormat="1" spans="1:10">
      <c r="A321" s="14">
        <v>316</v>
      </c>
      <c r="B321" s="20" t="s">
        <v>225</v>
      </c>
      <c r="C321" s="20" t="s">
        <v>156</v>
      </c>
      <c r="D321" s="21" t="s">
        <v>30</v>
      </c>
      <c r="E321" s="22">
        <v>10.1</v>
      </c>
      <c r="F321" s="22">
        <v>67.42</v>
      </c>
      <c r="G321" s="22">
        <f t="shared" si="12"/>
        <v>76.1846</v>
      </c>
      <c r="H321" s="23">
        <f t="shared" si="13"/>
        <v>769.46446</v>
      </c>
      <c r="I321" s="17"/>
      <c r="J321" s="17"/>
    </row>
    <row r="322" s="2" customFormat="1" spans="1:10">
      <c r="A322" s="14">
        <v>317</v>
      </c>
      <c r="B322" s="20" t="s">
        <v>225</v>
      </c>
      <c r="C322" s="20" t="s">
        <v>157</v>
      </c>
      <c r="D322" s="21" t="s">
        <v>30</v>
      </c>
      <c r="E322" s="22">
        <v>2.02</v>
      </c>
      <c r="F322" s="22">
        <v>89.99</v>
      </c>
      <c r="G322" s="22">
        <f t="shared" si="12"/>
        <v>101.6887</v>
      </c>
      <c r="H322" s="23">
        <f t="shared" si="13"/>
        <v>205.411174</v>
      </c>
      <c r="I322" s="17"/>
      <c r="J322" s="17"/>
    </row>
    <row r="323" s="2" customFormat="1" spans="1:10">
      <c r="A323" s="14">
        <v>318</v>
      </c>
      <c r="B323" s="20" t="s">
        <v>225</v>
      </c>
      <c r="C323" s="20" t="s">
        <v>133</v>
      </c>
      <c r="D323" s="21" t="s">
        <v>30</v>
      </c>
      <c r="E323" s="22">
        <v>16.16</v>
      </c>
      <c r="F323" s="22">
        <v>131.32</v>
      </c>
      <c r="G323" s="22">
        <f t="shared" si="12"/>
        <v>148.3916</v>
      </c>
      <c r="H323" s="23">
        <f t="shared" si="13"/>
        <v>2398.008256</v>
      </c>
      <c r="I323" s="17"/>
      <c r="J323" s="17"/>
    </row>
    <row r="324" s="2" customFormat="1" spans="1:10">
      <c r="A324" s="14">
        <v>319</v>
      </c>
      <c r="B324" s="20" t="s">
        <v>225</v>
      </c>
      <c r="C324" s="20" t="s">
        <v>133</v>
      </c>
      <c r="D324" s="21" t="s">
        <v>30</v>
      </c>
      <c r="E324" s="22">
        <v>2.02</v>
      </c>
      <c r="F324" s="22">
        <v>255.6</v>
      </c>
      <c r="G324" s="22">
        <f t="shared" si="12"/>
        <v>288.828</v>
      </c>
      <c r="H324" s="23">
        <f t="shared" si="13"/>
        <v>583.43256</v>
      </c>
      <c r="I324" s="17"/>
      <c r="J324" s="17"/>
    </row>
    <row r="325" s="2" customFormat="1" spans="1:10">
      <c r="A325" s="14">
        <v>320</v>
      </c>
      <c r="B325" s="20" t="s">
        <v>227</v>
      </c>
      <c r="C325" s="20" t="s">
        <v>22</v>
      </c>
      <c r="D325" s="21" t="s">
        <v>30</v>
      </c>
      <c r="E325" s="22">
        <v>2.02</v>
      </c>
      <c r="F325" s="22">
        <v>201.95</v>
      </c>
      <c r="G325" s="22">
        <f t="shared" si="12"/>
        <v>228.2035</v>
      </c>
      <c r="H325" s="23">
        <f t="shared" si="13"/>
        <v>460.97107</v>
      </c>
      <c r="I325" s="17"/>
      <c r="J325" s="17"/>
    </row>
    <row r="326" s="2" customFormat="1" spans="1:10">
      <c r="A326" s="14">
        <v>321</v>
      </c>
      <c r="B326" s="20" t="s">
        <v>228</v>
      </c>
      <c r="C326" s="20" t="s">
        <v>22</v>
      </c>
      <c r="D326" s="21" t="s">
        <v>30</v>
      </c>
      <c r="E326" s="22">
        <v>6.06</v>
      </c>
      <c r="F326" s="22">
        <v>201.95</v>
      </c>
      <c r="G326" s="22">
        <f t="shared" ref="G326:G389" si="14">F326*1.13</f>
        <v>228.2035</v>
      </c>
      <c r="H326" s="23">
        <f t="shared" ref="H326:H389" si="15">E326*G326</f>
        <v>1382.91321</v>
      </c>
      <c r="I326" s="17"/>
      <c r="J326" s="17"/>
    </row>
    <row r="327" s="2" customFormat="1" spans="1:10">
      <c r="A327" s="14">
        <v>322</v>
      </c>
      <c r="B327" s="20" t="s">
        <v>229</v>
      </c>
      <c r="C327" s="20" t="s">
        <v>230</v>
      </c>
      <c r="D327" s="21" t="s">
        <v>30</v>
      </c>
      <c r="E327" s="22">
        <v>12.12</v>
      </c>
      <c r="F327" s="22">
        <v>38.9</v>
      </c>
      <c r="G327" s="22">
        <f t="shared" si="14"/>
        <v>43.957</v>
      </c>
      <c r="H327" s="23">
        <f t="shared" si="15"/>
        <v>532.75884</v>
      </c>
      <c r="I327" s="17"/>
      <c r="J327" s="17"/>
    </row>
    <row r="328" s="2" customFormat="1" spans="1:10">
      <c r="A328" s="14">
        <v>323</v>
      </c>
      <c r="B328" s="20" t="s">
        <v>231</v>
      </c>
      <c r="C328" s="20" t="s">
        <v>136</v>
      </c>
      <c r="D328" s="21" t="s">
        <v>30</v>
      </c>
      <c r="E328" s="22">
        <v>14</v>
      </c>
      <c r="F328" s="22">
        <v>118.94</v>
      </c>
      <c r="G328" s="22">
        <f t="shared" si="14"/>
        <v>134.4022</v>
      </c>
      <c r="H328" s="23">
        <f t="shared" si="15"/>
        <v>1881.6308</v>
      </c>
      <c r="I328" s="17"/>
      <c r="J328" s="17"/>
    </row>
    <row r="329" s="2" customFormat="1" spans="1:10">
      <c r="A329" s="14">
        <v>324</v>
      </c>
      <c r="B329" s="20" t="s">
        <v>231</v>
      </c>
      <c r="C329" s="20" t="s">
        <v>159</v>
      </c>
      <c r="D329" s="21" t="s">
        <v>30</v>
      </c>
      <c r="E329" s="22">
        <v>4</v>
      </c>
      <c r="F329" s="22">
        <v>186.9</v>
      </c>
      <c r="G329" s="22">
        <f t="shared" si="14"/>
        <v>211.197</v>
      </c>
      <c r="H329" s="23">
        <f t="shared" si="15"/>
        <v>844.788</v>
      </c>
      <c r="I329" s="17"/>
      <c r="J329" s="17"/>
    </row>
    <row r="330" s="2" customFormat="1" spans="1:10">
      <c r="A330" s="14">
        <v>325</v>
      </c>
      <c r="B330" s="20" t="s">
        <v>232</v>
      </c>
      <c r="C330" s="20" t="s">
        <v>161</v>
      </c>
      <c r="D330" s="21" t="s">
        <v>233</v>
      </c>
      <c r="E330" s="22">
        <v>4</v>
      </c>
      <c r="F330" s="22">
        <v>22.3</v>
      </c>
      <c r="G330" s="22">
        <f t="shared" si="14"/>
        <v>25.199</v>
      </c>
      <c r="H330" s="23">
        <f t="shared" si="15"/>
        <v>100.796</v>
      </c>
      <c r="I330" s="17"/>
      <c r="J330" s="17"/>
    </row>
    <row r="331" s="2" customFormat="1" spans="1:10">
      <c r="A331" s="14">
        <v>326</v>
      </c>
      <c r="B331" s="20" t="s">
        <v>232</v>
      </c>
      <c r="C331" s="20" t="s">
        <v>135</v>
      </c>
      <c r="D331" s="21" t="s">
        <v>233</v>
      </c>
      <c r="E331" s="22">
        <v>4</v>
      </c>
      <c r="F331" s="22">
        <v>25.9</v>
      </c>
      <c r="G331" s="22">
        <f t="shared" si="14"/>
        <v>29.267</v>
      </c>
      <c r="H331" s="23">
        <f t="shared" si="15"/>
        <v>117.068</v>
      </c>
      <c r="I331" s="17"/>
      <c r="J331" s="17"/>
    </row>
    <row r="332" s="2" customFormat="1" spans="1:10">
      <c r="A332" s="14">
        <v>327</v>
      </c>
      <c r="B332" s="20" t="s">
        <v>232</v>
      </c>
      <c r="C332" s="20" t="s">
        <v>136</v>
      </c>
      <c r="D332" s="21" t="s">
        <v>233</v>
      </c>
      <c r="E332" s="22">
        <v>28</v>
      </c>
      <c r="F332" s="22">
        <v>30.4</v>
      </c>
      <c r="G332" s="22">
        <f t="shared" si="14"/>
        <v>34.352</v>
      </c>
      <c r="H332" s="23">
        <f t="shared" si="15"/>
        <v>961.856</v>
      </c>
      <c r="I332" s="17"/>
      <c r="J332" s="17"/>
    </row>
    <row r="333" s="2" customFormat="1" spans="1:10">
      <c r="A333" s="14">
        <v>328</v>
      </c>
      <c r="B333" s="20" t="s">
        <v>232</v>
      </c>
      <c r="C333" s="20" t="s">
        <v>158</v>
      </c>
      <c r="D333" s="21" t="s">
        <v>233</v>
      </c>
      <c r="E333" s="22">
        <v>8</v>
      </c>
      <c r="F333" s="22">
        <v>45.8</v>
      </c>
      <c r="G333" s="22">
        <f t="shared" si="14"/>
        <v>51.754</v>
      </c>
      <c r="H333" s="23">
        <f t="shared" si="15"/>
        <v>414.032</v>
      </c>
      <c r="I333" s="17"/>
      <c r="J333" s="17"/>
    </row>
    <row r="334" s="2" customFormat="1" spans="1:10">
      <c r="A334" s="14">
        <v>329</v>
      </c>
      <c r="B334" s="20" t="s">
        <v>232</v>
      </c>
      <c r="C334" s="20" t="s">
        <v>159</v>
      </c>
      <c r="D334" s="21" t="s">
        <v>233</v>
      </c>
      <c r="E334" s="22">
        <v>24</v>
      </c>
      <c r="F334" s="22">
        <v>58.6</v>
      </c>
      <c r="G334" s="22">
        <f t="shared" si="14"/>
        <v>66.218</v>
      </c>
      <c r="H334" s="23">
        <f t="shared" si="15"/>
        <v>1589.232</v>
      </c>
      <c r="I334" s="17"/>
      <c r="J334" s="17"/>
    </row>
    <row r="335" s="2" customFormat="1" ht="22.5" spans="1:10">
      <c r="A335" s="14">
        <v>330</v>
      </c>
      <c r="B335" s="20" t="s">
        <v>232</v>
      </c>
      <c r="C335" s="20" t="s">
        <v>234</v>
      </c>
      <c r="D335" s="21" t="s">
        <v>233</v>
      </c>
      <c r="E335" s="22">
        <v>12</v>
      </c>
      <c r="F335" s="22">
        <v>58.6</v>
      </c>
      <c r="G335" s="22">
        <f t="shared" si="14"/>
        <v>66.218</v>
      </c>
      <c r="H335" s="23">
        <f t="shared" si="15"/>
        <v>794.616</v>
      </c>
      <c r="I335" s="17"/>
      <c r="J335" s="17"/>
    </row>
    <row r="336" s="2" customFormat="1" spans="1:10">
      <c r="A336" s="14">
        <v>331</v>
      </c>
      <c r="B336" s="20" t="s">
        <v>235</v>
      </c>
      <c r="C336" s="20" t="s">
        <v>22</v>
      </c>
      <c r="D336" s="21" t="s">
        <v>30</v>
      </c>
      <c r="E336" s="22">
        <v>8</v>
      </c>
      <c r="F336" s="22">
        <v>755.6</v>
      </c>
      <c r="G336" s="22">
        <f t="shared" si="14"/>
        <v>853.828</v>
      </c>
      <c r="H336" s="23">
        <f t="shared" si="15"/>
        <v>6830.624</v>
      </c>
      <c r="I336" s="17"/>
      <c r="J336" s="17"/>
    </row>
    <row r="337" s="2" customFormat="1" spans="1:10">
      <c r="A337" s="14">
        <v>332</v>
      </c>
      <c r="B337" s="20" t="s">
        <v>236</v>
      </c>
      <c r="C337" s="20" t="s">
        <v>22</v>
      </c>
      <c r="D337" s="21" t="s">
        <v>30</v>
      </c>
      <c r="E337" s="22">
        <v>84.84</v>
      </c>
      <c r="F337" s="22">
        <v>620</v>
      </c>
      <c r="G337" s="22">
        <f t="shared" si="14"/>
        <v>700.6</v>
      </c>
      <c r="H337" s="23">
        <f t="shared" si="15"/>
        <v>59438.904</v>
      </c>
      <c r="I337" s="17"/>
      <c r="J337" s="17"/>
    </row>
    <row r="338" s="2" customFormat="1" spans="1:10">
      <c r="A338" s="14">
        <v>333</v>
      </c>
      <c r="B338" s="20" t="s">
        <v>236</v>
      </c>
      <c r="C338" s="20" t="s">
        <v>22</v>
      </c>
      <c r="D338" s="21" t="s">
        <v>30</v>
      </c>
      <c r="E338" s="22">
        <v>84.84</v>
      </c>
      <c r="F338" s="24"/>
      <c r="G338" s="22">
        <f t="shared" si="14"/>
        <v>0</v>
      </c>
      <c r="H338" s="23">
        <f t="shared" si="15"/>
        <v>0</v>
      </c>
      <c r="I338" s="17"/>
      <c r="J338" s="17"/>
    </row>
    <row r="339" s="2" customFormat="1" spans="1:10">
      <c r="A339" s="14">
        <v>334</v>
      </c>
      <c r="B339" s="20" t="s">
        <v>237</v>
      </c>
      <c r="C339" s="20" t="s">
        <v>22</v>
      </c>
      <c r="D339" s="21" t="s">
        <v>30</v>
      </c>
      <c r="E339" s="22">
        <v>8.08</v>
      </c>
      <c r="F339" s="22">
        <v>388</v>
      </c>
      <c r="G339" s="22">
        <f t="shared" si="14"/>
        <v>438.44</v>
      </c>
      <c r="H339" s="23">
        <f t="shared" si="15"/>
        <v>3542.5952</v>
      </c>
      <c r="I339" s="17"/>
      <c r="J339" s="17"/>
    </row>
    <row r="340" s="2" customFormat="1" spans="1:10">
      <c r="A340" s="14">
        <v>335</v>
      </c>
      <c r="B340" s="20" t="s">
        <v>237</v>
      </c>
      <c r="C340" s="20" t="s">
        <v>22</v>
      </c>
      <c r="D340" s="21" t="s">
        <v>30</v>
      </c>
      <c r="E340" s="22">
        <v>8.08</v>
      </c>
      <c r="F340" s="24"/>
      <c r="G340" s="22">
        <f t="shared" si="14"/>
        <v>0</v>
      </c>
      <c r="H340" s="23">
        <f t="shared" si="15"/>
        <v>0</v>
      </c>
      <c r="I340" s="17"/>
      <c r="J340" s="17"/>
    </row>
    <row r="341" s="2" customFormat="1" spans="1:10">
      <c r="A341" s="14">
        <v>336</v>
      </c>
      <c r="B341" s="20" t="s">
        <v>238</v>
      </c>
      <c r="C341" s="20" t="s">
        <v>22</v>
      </c>
      <c r="D341" s="21" t="s">
        <v>94</v>
      </c>
      <c r="E341" s="22">
        <v>2.02</v>
      </c>
      <c r="F341" s="22">
        <v>384</v>
      </c>
      <c r="G341" s="22">
        <f t="shared" si="14"/>
        <v>433.92</v>
      </c>
      <c r="H341" s="23">
        <f t="shared" si="15"/>
        <v>876.5184</v>
      </c>
      <c r="I341" s="17"/>
      <c r="J341" s="17"/>
    </row>
    <row r="342" s="2" customFormat="1" spans="1:10">
      <c r="A342" s="14">
        <v>337</v>
      </c>
      <c r="B342" s="20" t="s">
        <v>238</v>
      </c>
      <c r="C342" s="20" t="s">
        <v>22</v>
      </c>
      <c r="D342" s="21" t="s">
        <v>94</v>
      </c>
      <c r="E342" s="22">
        <v>2.02</v>
      </c>
      <c r="F342" s="24"/>
      <c r="G342" s="22">
        <f t="shared" si="14"/>
        <v>0</v>
      </c>
      <c r="H342" s="23">
        <f t="shared" si="15"/>
        <v>0</v>
      </c>
      <c r="I342" s="17"/>
      <c r="J342" s="17"/>
    </row>
    <row r="343" s="2" customFormat="1" spans="1:10">
      <c r="A343" s="14">
        <v>338</v>
      </c>
      <c r="B343" s="20" t="s">
        <v>239</v>
      </c>
      <c r="C343" s="20" t="s">
        <v>22</v>
      </c>
      <c r="D343" s="21" t="s">
        <v>30</v>
      </c>
      <c r="E343" s="22">
        <v>119.18</v>
      </c>
      <c r="F343" s="22">
        <v>302</v>
      </c>
      <c r="G343" s="22">
        <f t="shared" si="14"/>
        <v>341.26</v>
      </c>
      <c r="H343" s="23">
        <f t="shared" si="15"/>
        <v>40671.3668</v>
      </c>
      <c r="I343" s="17"/>
      <c r="J343" s="17"/>
    </row>
    <row r="344" s="2" customFormat="1" spans="1:10">
      <c r="A344" s="14">
        <v>339</v>
      </c>
      <c r="B344" s="20" t="s">
        <v>239</v>
      </c>
      <c r="C344" s="20" t="s">
        <v>22</v>
      </c>
      <c r="D344" s="21" t="s">
        <v>30</v>
      </c>
      <c r="E344" s="22">
        <v>119.18</v>
      </c>
      <c r="F344" s="24"/>
      <c r="G344" s="22">
        <f t="shared" si="14"/>
        <v>0</v>
      </c>
      <c r="H344" s="23">
        <f t="shared" si="15"/>
        <v>0</v>
      </c>
      <c r="I344" s="17"/>
      <c r="J344" s="17"/>
    </row>
    <row r="345" s="2" customFormat="1" spans="1:10">
      <c r="A345" s="14">
        <v>340</v>
      </c>
      <c r="B345" s="20" t="s">
        <v>240</v>
      </c>
      <c r="C345" s="20" t="s">
        <v>241</v>
      </c>
      <c r="D345" s="21" t="s">
        <v>94</v>
      </c>
      <c r="E345" s="22">
        <v>119.18</v>
      </c>
      <c r="F345" s="22">
        <v>221</v>
      </c>
      <c r="G345" s="22">
        <f t="shared" si="14"/>
        <v>249.73</v>
      </c>
      <c r="H345" s="23">
        <f t="shared" si="15"/>
        <v>29762.8214</v>
      </c>
      <c r="I345" s="17"/>
      <c r="J345" s="17"/>
    </row>
    <row r="346" s="2" customFormat="1" spans="1:10">
      <c r="A346" s="14">
        <v>341</v>
      </c>
      <c r="B346" s="20" t="s">
        <v>240</v>
      </c>
      <c r="C346" s="20" t="s">
        <v>241</v>
      </c>
      <c r="D346" s="21" t="s">
        <v>94</v>
      </c>
      <c r="E346" s="22">
        <v>119.18</v>
      </c>
      <c r="F346" s="24"/>
      <c r="G346" s="22">
        <f t="shared" si="14"/>
        <v>0</v>
      </c>
      <c r="H346" s="23">
        <f t="shared" si="15"/>
        <v>0</v>
      </c>
      <c r="I346" s="17"/>
      <c r="J346" s="17"/>
    </row>
    <row r="347" s="2" customFormat="1" spans="1:10">
      <c r="A347" s="14">
        <v>342</v>
      </c>
      <c r="B347" s="20" t="s">
        <v>242</v>
      </c>
      <c r="C347" s="20" t="s">
        <v>22</v>
      </c>
      <c r="D347" s="21" t="s">
        <v>30</v>
      </c>
      <c r="E347" s="22">
        <v>36.36</v>
      </c>
      <c r="F347" s="22">
        <v>960</v>
      </c>
      <c r="G347" s="22">
        <f t="shared" si="14"/>
        <v>1084.8</v>
      </c>
      <c r="H347" s="23">
        <f t="shared" si="15"/>
        <v>39443.328</v>
      </c>
      <c r="I347" s="17"/>
      <c r="J347" s="17"/>
    </row>
    <row r="348" s="2" customFormat="1" spans="1:10">
      <c r="A348" s="14">
        <v>343</v>
      </c>
      <c r="B348" s="20" t="s">
        <v>242</v>
      </c>
      <c r="C348" s="20" t="s">
        <v>22</v>
      </c>
      <c r="D348" s="21" t="s">
        <v>30</v>
      </c>
      <c r="E348" s="22">
        <v>36.36</v>
      </c>
      <c r="F348" s="24"/>
      <c r="G348" s="22">
        <f t="shared" si="14"/>
        <v>0</v>
      </c>
      <c r="H348" s="23">
        <f t="shared" si="15"/>
        <v>0</v>
      </c>
      <c r="I348" s="17"/>
      <c r="J348" s="17"/>
    </row>
    <row r="349" s="2" customFormat="1" spans="1:10">
      <c r="A349" s="14">
        <v>344</v>
      </c>
      <c r="B349" s="20" t="s">
        <v>243</v>
      </c>
      <c r="C349" s="20" t="s">
        <v>22</v>
      </c>
      <c r="D349" s="21" t="s">
        <v>94</v>
      </c>
      <c r="E349" s="22">
        <v>60.6</v>
      </c>
      <c r="F349" s="22">
        <v>1202</v>
      </c>
      <c r="G349" s="22">
        <f t="shared" si="14"/>
        <v>1358.26</v>
      </c>
      <c r="H349" s="23">
        <f t="shared" si="15"/>
        <v>82310.556</v>
      </c>
      <c r="I349" s="17"/>
      <c r="J349" s="17"/>
    </row>
    <row r="350" s="2" customFormat="1" spans="1:10">
      <c r="A350" s="14">
        <v>345</v>
      </c>
      <c r="B350" s="20" t="s">
        <v>243</v>
      </c>
      <c r="C350" s="20" t="s">
        <v>22</v>
      </c>
      <c r="D350" s="21" t="s">
        <v>94</v>
      </c>
      <c r="E350" s="22">
        <v>60.6</v>
      </c>
      <c r="F350" s="24"/>
      <c r="G350" s="22">
        <f t="shared" si="14"/>
        <v>0</v>
      </c>
      <c r="H350" s="23">
        <f t="shared" si="15"/>
        <v>0</v>
      </c>
      <c r="I350" s="17"/>
      <c r="J350" s="17"/>
    </row>
    <row r="351" s="2" customFormat="1" spans="1:10">
      <c r="A351" s="14">
        <v>346</v>
      </c>
      <c r="B351" s="20" t="s">
        <v>244</v>
      </c>
      <c r="C351" s="20" t="s">
        <v>156</v>
      </c>
      <c r="D351" s="21" t="s">
        <v>184</v>
      </c>
      <c r="E351" s="22">
        <v>119.18</v>
      </c>
      <c r="F351" s="22">
        <v>15.2</v>
      </c>
      <c r="G351" s="22">
        <f t="shared" si="14"/>
        <v>17.176</v>
      </c>
      <c r="H351" s="23">
        <f t="shared" si="15"/>
        <v>2047.03568</v>
      </c>
      <c r="I351" s="17"/>
      <c r="J351" s="17"/>
    </row>
    <row r="352" s="2" customFormat="1" spans="1:10">
      <c r="A352" s="14">
        <v>347</v>
      </c>
      <c r="B352" s="20" t="s">
        <v>244</v>
      </c>
      <c r="C352" s="20" t="s">
        <v>156</v>
      </c>
      <c r="D352" s="21" t="s">
        <v>184</v>
      </c>
      <c r="E352" s="22">
        <v>119.18</v>
      </c>
      <c r="F352" s="24"/>
      <c r="G352" s="22">
        <f t="shared" si="14"/>
        <v>0</v>
      </c>
      <c r="H352" s="23">
        <f t="shared" si="15"/>
        <v>0</v>
      </c>
      <c r="I352" s="17"/>
      <c r="J352" s="17"/>
    </row>
    <row r="353" s="2" customFormat="1" spans="1:10">
      <c r="A353" s="14">
        <v>348</v>
      </c>
      <c r="B353" s="20" t="s">
        <v>245</v>
      </c>
      <c r="C353" s="20" t="s">
        <v>139</v>
      </c>
      <c r="D353" s="21" t="s">
        <v>184</v>
      </c>
      <c r="E353" s="22">
        <v>60.6</v>
      </c>
      <c r="F353" s="22">
        <v>18.6</v>
      </c>
      <c r="G353" s="22">
        <f t="shared" si="14"/>
        <v>21.018</v>
      </c>
      <c r="H353" s="23">
        <f t="shared" si="15"/>
        <v>1273.6908</v>
      </c>
      <c r="I353" s="17"/>
      <c r="J353" s="17"/>
    </row>
    <row r="354" s="2" customFormat="1" spans="1:10">
      <c r="A354" s="14">
        <v>349</v>
      </c>
      <c r="B354" s="20" t="s">
        <v>245</v>
      </c>
      <c r="C354" s="20" t="s">
        <v>139</v>
      </c>
      <c r="D354" s="21" t="s">
        <v>184</v>
      </c>
      <c r="E354" s="22">
        <v>60.6</v>
      </c>
      <c r="F354" s="24"/>
      <c r="G354" s="22">
        <f t="shared" si="14"/>
        <v>0</v>
      </c>
      <c r="H354" s="23">
        <f t="shared" si="15"/>
        <v>0</v>
      </c>
      <c r="I354" s="17"/>
      <c r="J354" s="17"/>
    </row>
    <row r="355" s="2" customFormat="1" spans="1:10">
      <c r="A355" s="14">
        <v>350</v>
      </c>
      <c r="B355" s="20" t="s">
        <v>246</v>
      </c>
      <c r="C355" s="20" t="s">
        <v>22</v>
      </c>
      <c r="D355" s="21" t="s">
        <v>30</v>
      </c>
      <c r="E355" s="22">
        <v>60.6</v>
      </c>
      <c r="F355" s="22">
        <v>185</v>
      </c>
      <c r="G355" s="22">
        <f t="shared" si="14"/>
        <v>209.05</v>
      </c>
      <c r="H355" s="23">
        <f t="shared" si="15"/>
        <v>12668.43</v>
      </c>
      <c r="I355" s="17"/>
      <c r="J355" s="17"/>
    </row>
    <row r="356" s="2" customFormat="1" spans="1:10">
      <c r="A356" s="14">
        <v>351</v>
      </c>
      <c r="B356" s="20" t="s">
        <v>246</v>
      </c>
      <c r="C356" s="20" t="s">
        <v>22</v>
      </c>
      <c r="D356" s="21" t="s">
        <v>30</v>
      </c>
      <c r="E356" s="22">
        <v>60.6</v>
      </c>
      <c r="F356" s="24"/>
      <c r="G356" s="22">
        <f t="shared" si="14"/>
        <v>0</v>
      </c>
      <c r="H356" s="23">
        <f t="shared" si="15"/>
        <v>0</v>
      </c>
      <c r="I356" s="17"/>
      <c r="J356" s="17"/>
    </row>
    <row r="357" s="2" customFormat="1" spans="1:10">
      <c r="A357" s="14">
        <v>352</v>
      </c>
      <c r="B357" s="20" t="s">
        <v>247</v>
      </c>
      <c r="C357" s="20" t="s">
        <v>22</v>
      </c>
      <c r="D357" s="21" t="s">
        <v>94</v>
      </c>
      <c r="E357" s="22">
        <v>36.36</v>
      </c>
      <c r="F357" s="22">
        <v>35</v>
      </c>
      <c r="G357" s="22">
        <f t="shared" si="14"/>
        <v>39.55</v>
      </c>
      <c r="H357" s="23">
        <f t="shared" si="15"/>
        <v>1438.038</v>
      </c>
      <c r="I357" s="17"/>
      <c r="J357" s="17"/>
    </row>
    <row r="358" s="2" customFormat="1" spans="1:10">
      <c r="A358" s="14">
        <v>353</v>
      </c>
      <c r="B358" s="20" t="s">
        <v>247</v>
      </c>
      <c r="C358" s="20" t="s">
        <v>22</v>
      </c>
      <c r="D358" s="21" t="s">
        <v>94</v>
      </c>
      <c r="E358" s="22">
        <v>36.36</v>
      </c>
      <c r="F358" s="24"/>
      <c r="G358" s="22">
        <f t="shared" si="14"/>
        <v>0</v>
      </c>
      <c r="H358" s="23">
        <f t="shared" si="15"/>
        <v>0</v>
      </c>
      <c r="I358" s="17"/>
      <c r="J358" s="17"/>
    </row>
    <row r="359" s="2" customFormat="1" spans="1:10">
      <c r="A359" s="14">
        <v>354</v>
      </c>
      <c r="B359" s="20" t="s">
        <v>248</v>
      </c>
      <c r="C359" s="20" t="s">
        <v>22</v>
      </c>
      <c r="D359" s="21" t="s">
        <v>30</v>
      </c>
      <c r="E359" s="22">
        <v>6</v>
      </c>
      <c r="F359" s="22">
        <v>76.07</v>
      </c>
      <c r="G359" s="22">
        <f t="shared" si="14"/>
        <v>85.9591</v>
      </c>
      <c r="H359" s="23">
        <f t="shared" si="15"/>
        <v>515.7546</v>
      </c>
      <c r="I359" s="17"/>
      <c r="J359" s="17"/>
    </row>
    <row r="360" s="2" customFormat="1" spans="1:10">
      <c r="A360" s="14">
        <v>355</v>
      </c>
      <c r="B360" s="20" t="s">
        <v>249</v>
      </c>
      <c r="C360" s="20" t="s">
        <v>155</v>
      </c>
      <c r="D360" s="21" t="s">
        <v>30</v>
      </c>
      <c r="E360" s="22">
        <v>2</v>
      </c>
      <c r="F360" s="22">
        <v>76.07</v>
      </c>
      <c r="G360" s="22">
        <f t="shared" si="14"/>
        <v>85.9591</v>
      </c>
      <c r="H360" s="23">
        <f t="shared" si="15"/>
        <v>171.9182</v>
      </c>
      <c r="I360" s="17"/>
      <c r="J360" s="17"/>
    </row>
    <row r="361" s="2" customFormat="1" spans="1:10">
      <c r="A361" s="14">
        <v>356</v>
      </c>
      <c r="B361" s="20" t="s">
        <v>249</v>
      </c>
      <c r="C361" s="20" t="s">
        <v>133</v>
      </c>
      <c r="D361" s="21" t="s">
        <v>30</v>
      </c>
      <c r="E361" s="22">
        <v>2</v>
      </c>
      <c r="F361" s="22">
        <v>255</v>
      </c>
      <c r="G361" s="22">
        <f t="shared" si="14"/>
        <v>288.15</v>
      </c>
      <c r="H361" s="23">
        <f t="shared" si="15"/>
        <v>576.3</v>
      </c>
      <c r="I361" s="17"/>
      <c r="J361" s="17"/>
    </row>
    <row r="362" s="2" customFormat="1" spans="1:10">
      <c r="A362" s="14">
        <v>357</v>
      </c>
      <c r="B362" s="20" t="s">
        <v>250</v>
      </c>
      <c r="C362" s="20" t="s">
        <v>22</v>
      </c>
      <c r="D362" s="21" t="s">
        <v>30</v>
      </c>
      <c r="E362" s="22">
        <v>4</v>
      </c>
      <c r="F362" s="22">
        <v>101</v>
      </c>
      <c r="G362" s="22">
        <f t="shared" si="14"/>
        <v>114.13</v>
      </c>
      <c r="H362" s="23">
        <f t="shared" si="15"/>
        <v>456.52</v>
      </c>
      <c r="I362" s="17"/>
      <c r="J362" s="17"/>
    </row>
    <row r="363" s="2" customFormat="1" spans="1:10">
      <c r="A363" s="14">
        <v>358</v>
      </c>
      <c r="B363" s="20" t="s">
        <v>251</v>
      </c>
      <c r="C363" s="20" t="s">
        <v>22</v>
      </c>
      <c r="D363" s="21" t="s">
        <v>30</v>
      </c>
      <c r="E363" s="22">
        <v>4</v>
      </c>
      <c r="F363" s="22">
        <v>101</v>
      </c>
      <c r="G363" s="22">
        <f t="shared" si="14"/>
        <v>114.13</v>
      </c>
      <c r="H363" s="23">
        <f t="shared" si="15"/>
        <v>456.52</v>
      </c>
      <c r="I363" s="17"/>
      <c r="J363" s="17"/>
    </row>
    <row r="364" s="2" customFormat="1" spans="1:10">
      <c r="A364" s="14">
        <v>359</v>
      </c>
      <c r="B364" s="20" t="s">
        <v>252</v>
      </c>
      <c r="C364" s="20" t="s">
        <v>22</v>
      </c>
      <c r="D364" s="21" t="s">
        <v>30</v>
      </c>
      <c r="E364" s="22">
        <v>2</v>
      </c>
      <c r="F364" s="22">
        <v>96</v>
      </c>
      <c r="G364" s="22">
        <f t="shared" si="14"/>
        <v>108.48</v>
      </c>
      <c r="H364" s="23">
        <f t="shared" si="15"/>
        <v>216.96</v>
      </c>
      <c r="I364" s="17"/>
      <c r="J364" s="17"/>
    </row>
    <row r="365" s="2" customFormat="1" spans="1:10">
      <c r="A365" s="14">
        <v>360</v>
      </c>
      <c r="B365" s="20" t="s">
        <v>253</v>
      </c>
      <c r="C365" s="20" t="s">
        <v>22</v>
      </c>
      <c r="D365" s="21" t="s">
        <v>30</v>
      </c>
      <c r="E365" s="22">
        <v>4</v>
      </c>
      <c r="F365" s="22">
        <v>126</v>
      </c>
      <c r="G365" s="22">
        <f t="shared" si="14"/>
        <v>142.38</v>
      </c>
      <c r="H365" s="23">
        <f t="shared" si="15"/>
        <v>569.52</v>
      </c>
      <c r="I365" s="17"/>
      <c r="J365" s="17"/>
    </row>
    <row r="366" s="2" customFormat="1" spans="1:10">
      <c r="A366" s="14">
        <v>361</v>
      </c>
      <c r="B366" s="20" t="s">
        <v>254</v>
      </c>
      <c r="C366" s="20" t="s">
        <v>22</v>
      </c>
      <c r="D366" s="21" t="s">
        <v>30</v>
      </c>
      <c r="E366" s="22">
        <v>2</v>
      </c>
      <c r="F366" s="22">
        <v>228</v>
      </c>
      <c r="G366" s="22">
        <f t="shared" si="14"/>
        <v>257.64</v>
      </c>
      <c r="H366" s="23">
        <f t="shared" si="15"/>
        <v>515.28</v>
      </c>
      <c r="I366" s="17"/>
      <c r="J366" s="17"/>
    </row>
    <row r="367" s="2" customFormat="1" ht="22.5" spans="1:10">
      <c r="A367" s="14">
        <v>362</v>
      </c>
      <c r="B367" s="20" t="s">
        <v>255</v>
      </c>
      <c r="C367" s="20" t="s">
        <v>22</v>
      </c>
      <c r="D367" s="21" t="s">
        <v>30</v>
      </c>
      <c r="E367" s="22">
        <v>4</v>
      </c>
      <c r="F367" s="22">
        <v>236</v>
      </c>
      <c r="G367" s="22">
        <f t="shared" si="14"/>
        <v>266.68</v>
      </c>
      <c r="H367" s="23">
        <f t="shared" si="15"/>
        <v>1066.72</v>
      </c>
      <c r="I367" s="17"/>
      <c r="J367" s="17"/>
    </row>
    <row r="368" s="2" customFormat="1" spans="1:10">
      <c r="A368" s="14">
        <v>363</v>
      </c>
      <c r="B368" s="20" t="s">
        <v>256</v>
      </c>
      <c r="C368" s="20" t="s">
        <v>22</v>
      </c>
      <c r="D368" s="21" t="s">
        <v>30</v>
      </c>
      <c r="E368" s="22">
        <v>2</v>
      </c>
      <c r="F368" s="22">
        <v>301</v>
      </c>
      <c r="G368" s="22">
        <f t="shared" si="14"/>
        <v>340.13</v>
      </c>
      <c r="H368" s="23">
        <f t="shared" si="15"/>
        <v>680.26</v>
      </c>
      <c r="I368" s="17"/>
      <c r="J368" s="17"/>
    </row>
    <row r="369" s="2" customFormat="1" spans="1:10">
      <c r="A369" s="14">
        <v>364</v>
      </c>
      <c r="B369" s="20" t="s">
        <v>257</v>
      </c>
      <c r="C369" s="20" t="s">
        <v>22</v>
      </c>
      <c r="D369" s="21" t="s">
        <v>30</v>
      </c>
      <c r="E369" s="22">
        <v>2</v>
      </c>
      <c r="F369" s="22">
        <v>128</v>
      </c>
      <c r="G369" s="22">
        <f t="shared" si="14"/>
        <v>144.64</v>
      </c>
      <c r="H369" s="23">
        <f t="shared" si="15"/>
        <v>289.28</v>
      </c>
      <c r="I369" s="17"/>
      <c r="J369" s="17"/>
    </row>
    <row r="370" s="2" customFormat="1" spans="1:10">
      <c r="A370" s="14">
        <v>365</v>
      </c>
      <c r="B370" s="20" t="s">
        <v>258</v>
      </c>
      <c r="C370" s="20" t="s">
        <v>22</v>
      </c>
      <c r="D370" s="21" t="s">
        <v>30</v>
      </c>
      <c r="E370" s="22">
        <v>10</v>
      </c>
      <c r="F370" s="22">
        <v>224</v>
      </c>
      <c r="G370" s="22">
        <f t="shared" si="14"/>
        <v>253.12</v>
      </c>
      <c r="H370" s="23">
        <f t="shared" si="15"/>
        <v>2531.2</v>
      </c>
      <c r="I370" s="17"/>
      <c r="J370" s="17"/>
    </row>
    <row r="371" s="2" customFormat="1" spans="1:10">
      <c r="A371" s="14">
        <v>366</v>
      </c>
      <c r="B371" s="20" t="s">
        <v>259</v>
      </c>
      <c r="C371" s="20" t="s">
        <v>22</v>
      </c>
      <c r="D371" s="21" t="s">
        <v>30</v>
      </c>
      <c r="E371" s="22">
        <v>2</v>
      </c>
      <c r="F371" s="22">
        <v>254</v>
      </c>
      <c r="G371" s="22">
        <f t="shared" si="14"/>
        <v>287.02</v>
      </c>
      <c r="H371" s="23">
        <f t="shared" si="15"/>
        <v>574.04</v>
      </c>
      <c r="I371" s="17"/>
      <c r="J371" s="17"/>
    </row>
    <row r="372" s="2" customFormat="1" spans="1:10">
      <c r="A372" s="14">
        <v>367</v>
      </c>
      <c r="B372" s="20" t="s">
        <v>260</v>
      </c>
      <c r="C372" s="20" t="s">
        <v>22</v>
      </c>
      <c r="D372" s="21" t="s">
        <v>30</v>
      </c>
      <c r="E372" s="22">
        <v>82</v>
      </c>
      <c r="F372" s="22">
        <v>296</v>
      </c>
      <c r="G372" s="22">
        <f t="shared" si="14"/>
        <v>334.48</v>
      </c>
      <c r="H372" s="23">
        <f t="shared" si="15"/>
        <v>27427.36</v>
      </c>
      <c r="I372" s="17"/>
      <c r="J372" s="17"/>
    </row>
    <row r="373" s="2" customFormat="1" spans="1:10">
      <c r="A373" s="14">
        <v>368</v>
      </c>
      <c r="B373" s="20" t="s">
        <v>261</v>
      </c>
      <c r="C373" s="20" t="s">
        <v>22</v>
      </c>
      <c r="D373" s="21" t="s">
        <v>30</v>
      </c>
      <c r="E373" s="22">
        <v>12</v>
      </c>
      <c r="F373" s="22">
        <v>241</v>
      </c>
      <c r="G373" s="22">
        <f t="shared" si="14"/>
        <v>272.33</v>
      </c>
      <c r="H373" s="23">
        <f t="shared" si="15"/>
        <v>3267.96</v>
      </c>
      <c r="I373" s="17"/>
      <c r="J373" s="17"/>
    </row>
    <row r="374" s="2" customFormat="1" spans="1:10">
      <c r="A374" s="14">
        <v>369</v>
      </c>
      <c r="B374" s="20" t="s">
        <v>262</v>
      </c>
      <c r="C374" s="20" t="s">
        <v>22</v>
      </c>
      <c r="D374" s="21" t="s">
        <v>30</v>
      </c>
      <c r="E374" s="22">
        <v>4</v>
      </c>
      <c r="F374" s="22">
        <v>258</v>
      </c>
      <c r="G374" s="22">
        <f t="shared" si="14"/>
        <v>291.54</v>
      </c>
      <c r="H374" s="23">
        <f t="shared" si="15"/>
        <v>1166.16</v>
      </c>
      <c r="I374" s="17"/>
      <c r="J374" s="17"/>
    </row>
    <row r="375" s="2" customFormat="1" spans="1:10">
      <c r="A375" s="14">
        <v>370</v>
      </c>
      <c r="B375" s="20" t="s">
        <v>263</v>
      </c>
      <c r="C375" s="20" t="s">
        <v>22</v>
      </c>
      <c r="D375" s="21" t="s">
        <v>30</v>
      </c>
      <c r="E375" s="22">
        <v>76</v>
      </c>
      <c r="F375" s="22">
        <v>278</v>
      </c>
      <c r="G375" s="22">
        <f t="shared" si="14"/>
        <v>314.14</v>
      </c>
      <c r="H375" s="23">
        <f t="shared" si="15"/>
        <v>23874.64</v>
      </c>
      <c r="I375" s="17"/>
      <c r="J375" s="17"/>
    </row>
    <row r="376" s="2" customFormat="1" spans="1:10">
      <c r="A376" s="14">
        <v>371</v>
      </c>
      <c r="B376" s="20" t="s">
        <v>264</v>
      </c>
      <c r="C376" s="20" t="s">
        <v>22</v>
      </c>
      <c r="D376" s="21" t="s">
        <v>30</v>
      </c>
      <c r="E376" s="22">
        <v>6</v>
      </c>
      <c r="F376" s="22">
        <v>321</v>
      </c>
      <c r="G376" s="22">
        <f t="shared" si="14"/>
        <v>362.73</v>
      </c>
      <c r="H376" s="23">
        <f t="shared" si="15"/>
        <v>2176.38</v>
      </c>
      <c r="I376" s="17"/>
      <c r="J376" s="17"/>
    </row>
    <row r="377" s="2" customFormat="1" spans="1:10">
      <c r="A377" s="14">
        <v>372</v>
      </c>
      <c r="B377" s="20" t="s">
        <v>265</v>
      </c>
      <c r="C377" s="20" t="s">
        <v>22</v>
      </c>
      <c r="D377" s="21" t="s">
        <v>30</v>
      </c>
      <c r="E377" s="22">
        <v>12</v>
      </c>
      <c r="F377" s="22">
        <v>231</v>
      </c>
      <c r="G377" s="22">
        <f t="shared" si="14"/>
        <v>261.03</v>
      </c>
      <c r="H377" s="23">
        <f t="shared" si="15"/>
        <v>3132.36</v>
      </c>
      <c r="I377" s="17"/>
      <c r="J377" s="17"/>
    </row>
    <row r="378" s="2" customFormat="1" spans="1:10">
      <c r="A378" s="14">
        <v>373</v>
      </c>
      <c r="B378" s="20" t="s">
        <v>266</v>
      </c>
      <c r="C378" s="20" t="s">
        <v>22</v>
      </c>
      <c r="D378" s="21" t="s">
        <v>30</v>
      </c>
      <c r="E378" s="22">
        <v>4</v>
      </c>
      <c r="F378" s="22">
        <v>254</v>
      </c>
      <c r="G378" s="22">
        <f t="shared" si="14"/>
        <v>287.02</v>
      </c>
      <c r="H378" s="23">
        <f t="shared" si="15"/>
        <v>1148.08</v>
      </c>
      <c r="I378" s="17"/>
      <c r="J378" s="17"/>
    </row>
    <row r="379" s="2" customFormat="1" ht="22.5" spans="1:10">
      <c r="A379" s="14">
        <v>374</v>
      </c>
      <c r="B379" s="20" t="s">
        <v>267</v>
      </c>
      <c r="C379" s="20" t="s">
        <v>22</v>
      </c>
      <c r="D379" s="21" t="s">
        <v>30</v>
      </c>
      <c r="E379" s="22">
        <v>18</v>
      </c>
      <c r="F379" s="22">
        <v>122</v>
      </c>
      <c r="G379" s="22">
        <f t="shared" si="14"/>
        <v>137.86</v>
      </c>
      <c r="H379" s="23">
        <f t="shared" si="15"/>
        <v>2481.48</v>
      </c>
      <c r="I379" s="17"/>
      <c r="J379" s="17"/>
    </row>
    <row r="380" s="2" customFormat="1" spans="1:10">
      <c r="A380" s="14">
        <v>375</v>
      </c>
      <c r="B380" s="20" t="s">
        <v>268</v>
      </c>
      <c r="C380" s="20" t="s">
        <v>22</v>
      </c>
      <c r="D380" s="21" t="s">
        <v>30</v>
      </c>
      <c r="E380" s="22">
        <v>4</v>
      </c>
      <c r="F380" s="22">
        <v>101</v>
      </c>
      <c r="G380" s="22">
        <f t="shared" si="14"/>
        <v>114.13</v>
      </c>
      <c r="H380" s="23">
        <f t="shared" si="15"/>
        <v>456.52</v>
      </c>
      <c r="I380" s="17"/>
      <c r="J380" s="17"/>
    </row>
    <row r="381" s="2" customFormat="1" spans="1:10">
      <c r="A381" s="14">
        <v>376</v>
      </c>
      <c r="B381" s="20" t="s">
        <v>269</v>
      </c>
      <c r="C381" s="20" t="s">
        <v>22</v>
      </c>
      <c r="D381" s="21" t="s">
        <v>30</v>
      </c>
      <c r="E381" s="22">
        <v>12</v>
      </c>
      <c r="F381" s="22">
        <v>122</v>
      </c>
      <c r="G381" s="22">
        <f t="shared" si="14"/>
        <v>137.86</v>
      </c>
      <c r="H381" s="23">
        <f t="shared" si="15"/>
        <v>1654.32</v>
      </c>
      <c r="I381" s="17"/>
      <c r="J381" s="17"/>
    </row>
    <row r="382" s="2" customFormat="1" spans="1:10">
      <c r="A382" s="14">
        <v>377</v>
      </c>
      <c r="B382" s="20" t="s">
        <v>270</v>
      </c>
      <c r="C382" s="20" t="s">
        <v>22</v>
      </c>
      <c r="D382" s="21" t="s">
        <v>30</v>
      </c>
      <c r="E382" s="22">
        <v>2</v>
      </c>
      <c r="F382" s="22">
        <v>301</v>
      </c>
      <c r="G382" s="22">
        <f t="shared" si="14"/>
        <v>340.13</v>
      </c>
      <c r="H382" s="23">
        <f t="shared" si="15"/>
        <v>680.26</v>
      </c>
      <c r="I382" s="17"/>
      <c r="J382" s="17"/>
    </row>
    <row r="383" s="2" customFormat="1" ht="22.5" spans="1:10">
      <c r="A383" s="14">
        <v>378</v>
      </c>
      <c r="B383" s="20" t="s">
        <v>271</v>
      </c>
      <c r="C383" s="20" t="s">
        <v>22</v>
      </c>
      <c r="D383" s="21" t="s">
        <v>30</v>
      </c>
      <c r="E383" s="22">
        <v>12</v>
      </c>
      <c r="F383" s="22">
        <v>124</v>
      </c>
      <c r="G383" s="22">
        <f t="shared" si="14"/>
        <v>140.12</v>
      </c>
      <c r="H383" s="23">
        <f t="shared" si="15"/>
        <v>1681.44</v>
      </c>
      <c r="I383" s="17"/>
      <c r="J383" s="17"/>
    </row>
    <row r="384" s="2" customFormat="1" spans="1:10">
      <c r="A384" s="14">
        <v>379</v>
      </c>
      <c r="B384" s="20" t="s">
        <v>272</v>
      </c>
      <c r="C384" s="20" t="s">
        <v>22</v>
      </c>
      <c r="D384" s="21" t="s">
        <v>30</v>
      </c>
      <c r="E384" s="22">
        <v>4</v>
      </c>
      <c r="F384" s="22">
        <v>198</v>
      </c>
      <c r="G384" s="22">
        <f t="shared" si="14"/>
        <v>223.74</v>
      </c>
      <c r="H384" s="23">
        <f t="shared" si="15"/>
        <v>894.96</v>
      </c>
      <c r="I384" s="17"/>
      <c r="J384" s="17"/>
    </row>
    <row r="385" s="2" customFormat="1" spans="1:10">
      <c r="A385" s="14">
        <v>380</v>
      </c>
      <c r="B385" s="20" t="s">
        <v>273</v>
      </c>
      <c r="C385" s="20" t="s">
        <v>22</v>
      </c>
      <c r="D385" s="21" t="s">
        <v>30</v>
      </c>
      <c r="E385" s="22">
        <v>2</v>
      </c>
      <c r="F385" s="22">
        <v>187</v>
      </c>
      <c r="G385" s="22">
        <f t="shared" si="14"/>
        <v>211.31</v>
      </c>
      <c r="H385" s="23">
        <f t="shared" si="15"/>
        <v>422.62</v>
      </c>
      <c r="I385" s="17"/>
      <c r="J385" s="17"/>
    </row>
    <row r="386" s="2" customFormat="1" spans="1:10">
      <c r="A386" s="14">
        <v>381</v>
      </c>
      <c r="B386" s="20" t="s">
        <v>274</v>
      </c>
      <c r="C386" s="20" t="s">
        <v>22</v>
      </c>
      <c r="D386" s="21" t="s">
        <v>30</v>
      </c>
      <c r="E386" s="22">
        <v>2</v>
      </c>
      <c r="F386" s="22">
        <v>524</v>
      </c>
      <c r="G386" s="22">
        <f t="shared" si="14"/>
        <v>592.12</v>
      </c>
      <c r="H386" s="23">
        <f t="shared" si="15"/>
        <v>1184.24</v>
      </c>
      <c r="I386" s="17"/>
      <c r="J386" s="17"/>
    </row>
    <row r="387" s="2" customFormat="1" spans="1:10">
      <c r="A387" s="14">
        <v>382</v>
      </c>
      <c r="B387" s="20" t="s">
        <v>275</v>
      </c>
      <c r="C387" s="20" t="s">
        <v>22</v>
      </c>
      <c r="D387" s="21" t="s">
        <v>30</v>
      </c>
      <c r="E387" s="22">
        <v>2</v>
      </c>
      <c r="F387" s="22">
        <v>632</v>
      </c>
      <c r="G387" s="22">
        <f t="shared" si="14"/>
        <v>714.16</v>
      </c>
      <c r="H387" s="23">
        <f t="shared" si="15"/>
        <v>1428.32</v>
      </c>
      <c r="I387" s="17"/>
      <c r="J387" s="17"/>
    </row>
    <row r="388" s="2" customFormat="1" spans="1:10">
      <c r="A388" s="14">
        <v>383</v>
      </c>
      <c r="B388" s="20" t="s">
        <v>276</v>
      </c>
      <c r="C388" s="20" t="s">
        <v>22</v>
      </c>
      <c r="D388" s="21" t="s">
        <v>30</v>
      </c>
      <c r="E388" s="22">
        <v>2</v>
      </c>
      <c r="F388" s="22">
        <v>224</v>
      </c>
      <c r="G388" s="22">
        <f t="shared" si="14"/>
        <v>253.12</v>
      </c>
      <c r="H388" s="23">
        <f t="shared" si="15"/>
        <v>506.24</v>
      </c>
      <c r="I388" s="17"/>
      <c r="J388" s="17"/>
    </row>
    <row r="389" s="2" customFormat="1" spans="1:10">
      <c r="A389" s="14">
        <v>384</v>
      </c>
      <c r="B389" s="20" t="s">
        <v>277</v>
      </c>
      <c r="C389" s="20" t="s">
        <v>22</v>
      </c>
      <c r="D389" s="21" t="s">
        <v>30</v>
      </c>
      <c r="E389" s="22">
        <v>4</v>
      </c>
      <c r="F389" s="22">
        <v>784</v>
      </c>
      <c r="G389" s="22">
        <f t="shared" si="14"/>
        <v>885.92</v>
      </c>
      <c r="H389" s="23">
        <f t="shared" si="15"/>
        <v>3543.68</v>
      </c>
      <c r="I389" s="17"/>
      <c r="J389" s="17"/>
    </row>
    <row r="390" s="2" customFormat="1" spans="1:10">
      <c r="A390" s="14">
        <v>385</v>
      </c>
      <c r="B390" s="20" t="s">
        <v>278</v>
      </c>
      <c r="C390" s="20" t="s">
        <v>22</v>
      </c>
      <c r="D390" s="21" t="s">
        <v>30</v>
      </c>
      <c r="E390" s="22">
        <v>6</v>
      </c>
      <c r="F390" s="22">
        <v>322</v>
      </c>
      <c r="G390" s="22">
        <f t="shared" ref="G390:G453" si="16">F390*1.13</f>
        <v>363.86</v>
      </c>
      <c r="H390" s="23">
        <f t="shared" ref="H390:H453" si="17">E390*G390</f>
        <v>2183.16</v>
      </c>
      <c r="I390" s="17"/>
      <c r="J390" s="17"/>
    </row>
    <row r="391" s="2" customFormat="1" ht="22.5" spans="1:10">
      <c r="A391" s="14">
        <v>386</v>
      </c>
      <c r="B391" s="20" t="s">
        <v>279</v>
      </c>
      <c r="C391" s="20" t="s">
        <v>22</v>
      </c>
      <c r="D391" s="21" t="s">
        <v>30</v>
      </c>
      <c r="E391" s="22">
        <v>8</v>
      </c>
      <c r="F391" s="22">
        <v>112</v>
      </c>
      <c r="G391" s="22">
        <f t="shared" si="16"/>
        <v>126.56</v>
      </c>
      <c r="H391" s="23">
        <f t="shared" si="17"/>
        <v>1012.48</v>
      </c>
      <c r="I391" s="17"/>
      <c r="J391" s="17"/>
    </row>
    <row r="392" s="2" customFormat="1" ht="22.5" spans="1:10">
      <c r="A392" s="14">
        <v>387</v>
      </c>
      <c r="B392" s="20" t="s">
        <v>280</v>
      </c>
      <c r="C392" s="20" t="s">
        <v>22</v>
      </c>
      <c r="D392" s="21" t="s">
        <v>30</v>
      </c>
      <c r="E392" s="22">
        <v>2</v>
      </c>
      <c r="F392" s="22">
        <v>128</v>
      </c>
      <c r="G392" s="22">
        <f t="shared" si="16"/>
        <v>144.64</v>
      </c>
      <c r="H392" s="23">
        <f t="shared" si="17"/>
        <v>289.28</v>
      </c>
      <c r="I392" s="17"/>
      <c r="J392" s="17"/>
    </row>
    <row r="393" s="2" customFormat="1" ht="22.5" spans="1:10">
      <c r="A393" s="14">
        <v>388</v>
      </c>
      <c r="B393" s="20" t="s">
        <v>281</v>
      </c>
      <c r="C393" s="20" t="s">
        <v>22</v>
      </c>
      <c r="D393" s="21" t="s">
        <v>30</v>
      </c>
      <c r="E393" s="22">
        <v>6</v>
      </c>
      <c r="F393" s="22">
        <v>156</v>
      </c>
      <c r="G393" s="22">
        <f t="shared" si="16"/>
        <v>176.28</v>
      </c>
      <c r="H393" s="23">
        <f t="shared" si="17"/>
        <v>1057.68</v>
      </c>
      <c r="I393" s="17"/>
      <c r="J393" s="17"/>
    </row>
    <row r="394" s="2" customFormat="1" spans="1:10">
      <c r="A394" s="14">
        <v>389</v>
      </c>
      <c r="B394" s="20" t="s">
        <v>282</v>
      </c>
      <c r="C394" s="20" t="s">
        <v>22</v>
      </c>
      <c r="D394" s="21" t="s">
        <v>283</v>
      </c>
      <c r="E394" s="22">
        <v>2</v>
      </c>
      <c r="F394" s="22">
        <v>422</v>
      </c>
      <c r="G394" s="22">
        <f t="shared" si="16"/>
        <v>476.86</v>
      </c>
      <c r="H394" s="23">
        <f t="shared" si="17"/>
        <v>953.72</v>
      </c>
      <c r="I394" s="17"/>
      <c r="J394" s="17"/>
    </row>
    <row r="395" s="2" customFormat="1" spans="1:10">
      <c r="A395" s="14">
        <v>390</v>
      </c>
      <c r="B395" s="20" t="s">
        <v>284</v>
      </c>
      <c r="C395" s="20" t="s">
        <v>22</v>
      </c>
      <c r="D395" s="21" t="s">
        <v>283</v>
      </c>
      <c r="E395" s="22">
        <v>2</v>
      </c>
      <c r="F395" s="22">
        <v>984</v>
      </c>
      <c r="G395" s="22">
        <f t="shared" si="16"/>
        <v>1111.92</v>
      </c>
      <c r="H395" s="23">
        <f t="shared" si="17"/>
        <v>2223.84</v>
      </c>
      <c r="I395" s="17"/>
      <c r="J395" s="17"/>
    </row>
    <row r="396" s="2" customFormat="1" spans="1:10">
      <c r="A396" s="14">
        <v>391</v>
      </c>
      <c r="B396" s="20" t="s">
        <v>285</v>
      </c>
      <c r="C396" s="20" t="s">
        <v>22</v>
      </c>
      <c r="D396" s="21" t="s">
        <v>283</v>
      </c>
      <c r="E396" s="22">
        <v>8</v>
      </c>
      <c r="F396" s="22">
        <v>562</v>
      </c>
      <c r="G396" s="22">
        <f t="shared" si="16"/>
        <v>635.06</v>
      </c>
      <c r="H396" s="23">
        <f t="shared" si="17"/>
        <v>5080.48</v>
      </c>
      <c r="I396" s="17"/>
      <c r="J396" s="17"/>
    </row>
    <row r="397" s="2" customFormat="1" ht="112.5" spans="1:10">
      <c r="A397" s="14">
        <v>392</v>
      </c>
      <c r="B397" s="20" t="s">
        <v>286</v>
      </c>
      <c r="C397" s="20" t="s">
        <v>287</v>
      </c>
      <c r="D397" s="21" t="s">
        <v>94</v>
      </c>
      <c r="E397" s="22">
        <v>34</v>
      </c>
      <c r="F397" s="22">
        <v>1322</v>
      </c>
      <c r="G397" s="22">
        <f t="shared" si="16"/>
        <v>1493.86</v>
      </c>
      <c r="H397" s="23">
        <f t="shared" si="17"/>
        <v>50791.24</v>
      </c>
      <c r="I397" s="17"/>
      <c r="J397" s="17"/>
    </row>
    <row r="398" s="2" customFormat="1" spans="1:10">
      <c r="A398" s="14">
        <v>393</v>
      </c>
      <c r="B398" s="20" t="s">
        <v>288</v>
      </c>
      <c r="C398" s="20" t="s">
        <v>161</v>
      </c>
      <c r="D398" s="21" t="s">
        <v>94</v>
      </c>
      <c r="E398" s="22">
        <v>2</v>
      </c>
      <c r="F398" s="22">
        <v>53.41</v>
      </c>
      <c r="G398" s="22">
        <f t="shared" si="16"/>
        <v>60.3533</v>
      </c>
      <c r="H398" s="23">
        <f t="shared" si="17"/>
        <v>120.7066</v>
      </c>
      <c r="I398" s="17"/>
      <c r="J398" s="17"/>
    </row>
    <row r="399" s="2" customFormat="1" spans="1:10">
      <c r="A399" s="14">
        <v>394</v>
      </c>
      <c r="B399" s="20" t="s">
        <v>289</v>
      </c>
      <c r="C399" s="20" t="s">
        <v>22</v>
      </c>
      <c r="D399" s="21" t="s">
        <v>94</v>
      </c>
      <c r="E399" s="22">
        <v>34</v>
      </c>
      <c r="F399" s="24"/>
      <c r="G399" s="22">
        <f t="shared" si="16"/>
        <v>0</v>
      </c>
      <c r="H399" s="23">
        <f t="shared" si="17"/>
        <v>0</v>
      </c>
      <c r="I399" s="17"/>
      <c r="J399" s="17"/>
    </row>
    <row r="400" s="2" customFormat="1" spans="1:10">
      <c r="A400" s="14">
        <v>395</v>
      </c>
      <c r="B400" s="20" t="s">
        <v>290</v>
      </c>
      <c r="C400" s="20" t="s">
        <v>22</v>
      </c>
      <c r="D400" s="21" t="s">
        <v>30</v>
      </c>
      <c r="E400" s="22">
        <v>4</v>
      </c>
      <c r="F400" s="22">
        <v>325</v>
      </c>
      <c r="G400" s="22">
        <f t="shared" si="16"/>
        <v>367.25</v>
      </c>
      <c r="H400" s="23">
        <f t="shared" si="17"/>
        <v>1469</v>
      </c>
      <c r="I400" s="17"/>
      <c r="J400" s="17"/>
    </row>
    <row r="401" s="2" customFormat="1" spans="1:10">
      <c r="A401" s="14">
        <v>396</v>
      </c>
      <c r="B401" s="20" t="s">
        <v>290</v>
      </c>
      <c r="C401" s="20" t="s">
        <v>22</v>
      </c>
      <c r="D401" s="21" t="s">
        <v>30</v>
      </c>
      <c r="E401" s="22">
        <v>2</v>
      </c>
      <c r="F401" s="22">
        <v>286</v>
      </c>
      <c r="G401" s="22">
        <f t="shared" si="16"/>
        <v>323.18</v>
      </c>
      <c r="H401" s="23">
        <f t="shared" si="17"/>
        <v>646.36</v>
      </c>
      <c r="I401" s="17"/>
      <c r="J401" s="17"/>
    </row>
    <row r="402" s="2" customFormat="1" spans="1:10">
      <c r="A402" s="14">
        <v>397</v>
      </c>
      <c r="B402" s="20" t="s">
        <v>291</v>
      </c>
      <c r="C402" s="20" t="s">
        <v>22</v>
      </c>
      <c r="D402" s="21" t="s">
        <v>38</v>
      </c>
      <c r="E402" s="22">
        <v>0.089</v>
      </c>
      <c r="F402" s="22">
        <v>8000</v>
      </c>
      <c r="G402" s="22">
        <f t="shared" si="16"/>
        <v>9040</v>
      </c>
      <c r="H402" s="23">
        <f t="shared" si="17"/>
        <v>804.56</v>
      </c>
      <c r="I402" s="17"/>
      <c r="J402" s="17"/>
    </row>
    <row r="403" s="2" customFormat="1" spans="1:10">
      <c r="A403" s="14">
        <v>398</v>
      </c>
      <c r="B403" s="20" t="s">
        <v>292</v>
      </c>
      <c r="C403" s="20" t="s">
        <v>22</v>
      </c>
      <c r="D403" s="21" t="s">
        <v>38</v>
      </c>
      <c r="E403" s="22">
        <v>0.092</v>
      </c>
      <c r="F403" s="22">
        <v>8000</v>
      </c>
      <c r="G403" s="22">
        <f t="shared" si="16"/>
        <v>9040</v>
      </c>
      <c r="H403" s="23">
        <f t="shared" si="17"/>
        <v>831.68</v>
      </c>
      <c r="I403" s="17"/>
      <c r="J403" s="17"/>
    </row>
    <row r="404" s="2" customFormat="1" spans="1:10">
      <c r="A404" s="14">
        <v>399</v>
      </c>
      <c r="B404" s="20" t="s">
        <v>293</v>
      </c>
      <c r="C404" s="20" t="s">
        <v>136</v>
      </c>
      <c r="D404" s="21" t="s">
        <v>30</v>
      </c>
      <c r="E404" s="22">
        <v>52</v>
      </c>
      <c r="F404" s="22">
        <v>16.5</v>
      </c>
      <c r="G404" s="22">
        <f t="shared" si="16"/>
        <v>18.645</v>
      </c>
      <c r="H404" s="23">
        <f t="shared" si="17"/>
        <v>969.54</v>
      </c>
      <c r="I404" s="17"/>
      <c r="J404" s="17"/>
    </row>
    <row r="405" s="2" customFormat="1" spans="1:10">
      <c r="A405" s="14">
        <v>400</v>
      </c>
      <c r="B405" s="20" t="s">
        <v>294</v>
      </c>
      <c r="C405" s="20" t="s">
        <v>22</v>
      </c>
      <c r="D405" s="21" t="s">
        <v>30</v>
      </c>
      <c r="E405" s="22">
        <v>1383.7</v>
      </c>
      <c r="F405" s="22">
        <v>17.2</v>
      </c>
      <c r="G405" s="22">
        <f t="shared" si="16"/>
        <v>19.436</v>
      </c>
      <c r="H405" s="23">
        <f t="shared" si="17"/>
        <v>26893.5932</v>
      </c>
      <c r="I405" s="17"/>
      <c r="J405" s="17"/>
    </row>
    <row r="406" s="2" customFormat="1" spans="1:10">
      <c r="A406" s="14">
        <v>401</v>
      </c>
      <c r="B406" s="20" t="s">
        <v>295</v>
      </c>
      <c r="C406" s="20" t="s">
        <v>296</v>
      </c>
      <c r="D406" s="21" t="s">
        <v>297</v>
      </c>
      <c r="E406" s="22">
        <v>22</v>
      </c>
      <c r="F406" s="22">
        <v>36.87</v>
      </c>
      <c r="G406" s="22">
        <f t="shared" si="16"/>
        <v>41.6631</v>
      </c>
      <c r="H406" s="23">
        <f t="shared" si="17"/>
        <v>916.5882</v>
      </c>
      <c r="I406" s="17"/>
      <c r="J406" s="17"/>
    </row>
    <row r="407" s="2" customFormat="1" spans="1:10">
      <c r="A407" s="14">
        <v>402</v>
      </c>
      <c r="B407" s="20" t="s">
        <v>298</v>
      </c>
      <c r="C407" s="20" t="s">
        <v>296</v>
      </c>
      <c r="D407" s="21" t="s">
        <v>297</v>
      </c>
      <c r="E407" s="22">
        <v>152</v>
      </c>
      <c r="F407" s="22">
        <v>39.81</v>
      </c>
      <c r="G407" s="22">
        <f t="shared" si="16"/>
        <v>44.9853</v>
      </c>
      <c r="H407" s="23">
        <f t="shared" si="17"/>
        <v>6837.7656</v>
      </c>
      <c r="I407" s="17"/>
      <c r="J407" s="17"/>
    </row>
    <row r="408" s="2" customFormat="1" spans="1:10">
      <c r="A408" s="14">
        <v>403</v>
      </c>
      <c r="B408" s="20" t="s">
        <v>299</v>
      </c>
      <c r="C408" s="20" t="s">
        <v>22</v>
      </c>
      <c r="D408" s="21" t="s">
        <v>297</v>
      </c>
      <c r="E408" s="22">
        <v>12</v>
      </c>
      <c r="F408" s="22">
        <v>41.6</v>
      </c>
      <c r="G408" s="22">
        <f t="shared" si="16"/>
        <v>47.008</v>
      </c>
      <c r="H408" s="23">
        <f t="shared" si="17"/>
        <v>564.096</v>
      </c>
      <c r="I408" s="17"/>
      <c r="J408" s="17"/>
    </row>
    <row r="409" s="2" customFormat="1" spans="1:10">
      <c r="A409" s="14">
        <v>404</v>
      </c>
      <c r="B409" s="20" t="s">
        <v>300</v>
      </c>
      <c r="C409" s="20" t="s">
        <v>22</v>
      </c>
      <c r="D409" s="21" t="s">
        <v>297</v>
      </c>
      <c r="E409" s="22">
        <v>34</v>
      </c>
      <c r="F409" s="22">
        <v>31.56</v>
      </c>
      <c r="G409" s="22">
        <f t="shared" si="16"/>
        <v>35.6628</v>
      </c>
      <c r="H409" s="23">
        <f t="shared" si="17"/>
        <v>1212.5352</v>
      </c>
      <c r="I409" s="17"/>
      <c r="J409" s="17"/>
    </row>
    <row r="410" s="2" customFormat="1" spans="1:10">
      <c r="A410" s="14">
        <v>405</v>
      </c>
      <c r="B410" s="20" t="s">
        <v>301</v>
      </c>
      <c r="C410" s="20" t="s">
        <v>22</v>
      </c>
      <c r="D410" s="21" t="s">
        <v>297</v>
      </c>
      <c r="E410" s="22">
        <v>32</v>
      </c>
      <c r="F410" s="22">
        <v>46.89</v>
      </c>
      <c r="G410" s="22">
        <f t="shared" si="16"/>
        <v>52.9857</v>
      </c>
      <c r="H410" s="23">
        <f t="shared" si="17"/>
        <v>1695.5424</v>
      </c>
      <c r="I410" s="17"/>
      <c r="J410" s="17"/>
    </row>
    <row r="411" s="2" customFormat="1" ht="22.5" spans="1:10">
      <c r="A411" s="14">
        <v>406</v>
      </c>
      <c r="B411" s="20" t="s">
        <v>302</v>
      </c>
      <c r="C411" s="20" t="s">
        <v>22</v>
      </c>
      <c r="D411" s="21" t="s">
        <v>297</v>
      </c>
      <c r="E411" s="22">
        <v>16</v>
      </c>
      <c r="F411" s="22">
        <v>326</v>
      </c>
      <c r="G411" s="22">
        <f t="shared" si="16"/>
        <v>368.38</v>
      </c>
      <c r="H411" s="23">
        <f t="shared" si="17"/>
        <v>5894.08</v>
      </c>
      <c r="I411" s="17"/>
      <c r="J411" s="17"/>
    </row>
    <row r="412" s="2" customFormat="1" spans="1:10">
      <c r="A412" s="14">
        <v>407</v>
      </c>
      <c r="B412" s="20" t="s">
        <v>303</v>
      </c>
      <c r="C412" s="20" t="s">
        <v>22</v>
      </c>
      <c r="D412" s="21" t="s">
        <v>297</v>
      </c>
      <c r="E412" s="22">
        <v>8</v>
      </c>
      <c r="F412" s="22">
        <v>398</v>
      </c>
      <c r="G412" s="22">
        <f t="shared" si="16"/>
        <v>449.74</v>
      </c>
      <c r="H412" s="23">
        <f t="shared" si="17"/>
        <v>3597.92</v>
      </c>
      <c r="I412" s="17"/>
      <c r="J412" s="17"/>
    </row>
    <row r="413" s="2" customFormat="1" spans="1:10">
      <c r="A413" s="14">
        <v>408</v>
      </c>
      <c r="B413" s="20" t="s">
        <v>304</v>
      </c>
      <c r="C413" s="20" t="s">
        <v>22</v>
      </c>
      <c r="D413" s="21" t="s">
        <v>297</v>
      </c>
      <c r="E413" s="22">
        <v>10</v>
      </c>
      <c r="F413" s="22">
        <v>32.15</v>
      </c>
      <c r="G413" s="22">
        <f t="shared" si="16"/>
        <v>36.3295</v>
      </c>
      <c r="H413" s="23">
        <f t="shared" si="17"/>
        <v>363.295</v>
      </c>
      <c r="I413" s="17"/>
      <c r="J413" s="17"/>
    </row>
    <row r="414" s="2" customFormat="1" spans="1:10">
      <c r="A414" s="14">
        <v>409</v>
      </c>
      <c r="B414" s="20" t="s">
        <v>305</v>
      </c>
      <c r="C414" s="20" t="s">
        <v>22</v>
      </c>
      <c r="D414" s="21" t="s">
        <v>297</v>
      </c>
      <c r="E414" s="22">
        <v>34</v>
      </c>
      <c r="F414" s="22">
        <v>38.64</v>
      </c>
      <c r="G414" s="22">
        <f t="shared" si="16"/>
        <v>43.6632</v>
      </c>
      <c r="H414" s="23">
        <f t="shared" si="17"/>
        <v>1484.5488</v>
      </c>
      <c r="I414" s="17"/>
      <c r="J414" s="17"/>
    </row>
    <row r="415" s="2" customFormat="1" spans="1:10">
      <c r="A415" s="14">
        <v>410</v>
      </c>
      <c r="B415" s="20" t="s">
        <v>306</v>
      </c>
      <c r="C415" s="20" t="s">
        <v>22</v>
      </c>
      <c r="D415" s="21" t="s">
        <v>297</v>
      </c>
      <c r="E415" s="22">
        <v>12</v>
      </c>
      <c r="F415" s="22">
        <v>56.63</v>
      </c>
      <c r="G415" s="22">
        <f t="shared" si="16"/>
        <v>63.9919</v>
      </c>
      <c r="H415" s="23">
        <f t="shared" si="17"/>
        <v>767.9028</v>
      </c>
      <c r="I415" s="17"/>
      <c r="J415" s="17"/>
    </row>
    <row r="416" s="2" customFormat="1" spans="1:10">
      <c r="A416" s="14">
        <v>411</v>
      </c>
      <c r="B416" s="20" t="s">
        <v>307</v>
      </c>
      <c r="C416" s="20" t="s">
        <v>22</v>
      </c>
      <c r="D416" s="21" t="s">
        <v>308</v>
      </c>
      <c r="E416" s="22">
        <v>2</v>
      </c>
      <c r="F416" s="22">
        <v>76.92</v>
      </c>
      <c r="G416" s="22">
        <f t="shared" si="16"/>
        <v>86.9196</v>
      </c>
      <c r="H416" s="23">
        <f t="shared" si="17"/>
        <v>173.8392</v>
      </c>
      <c r="I416" s="17"/>
      <c r="J416" s="17"/>
    </row>
    <row r="417" s="2" customFormat="1" spans="1:10">
      <c r="A417" s="14">
        <v>412</v>
      </c>
      <c r="B417" s="20" t="s">
        <v>309</v>
      </c>
      <c r="C417" s="20" t="s">
        <v>22</v>
      </c>
      <c r="D417" s="21" t="s">
        <v>308</v>
      </c>
      <c r="E417" s="22">
        <v>2</v>
      </c>
      <c r="F417" s="22">
        <v>76.92</v>
      </c>
      <c r="G417" s="22">
        <f t="shared" si="16"/>
        <v>86.9196</v>
      </c>
      <c r="H417" s="23">
        <f t="shared" si="17"/>
        <v>173.8392</v>
      </c>
      <c r="I417" s="17"/>
      <c r="J417" s="17"/>
    </row>
    <row r="418" s="2" customFormat="1" spans="1:10">
      <c r="A418" s="14">
        <v>413</v>
      </c>
      <c r="B418" s="20" t="s">
        <v>310</v>
      </c>
      <c r="C418" s="20" t="s">
        <v>22</v>
      </c>
      <c r="D418" s="21" t="s">
        <v>297</v>
      </c>
      <c r="E418" s="22">
        <v>28</v>
      </c>
      <c r="F418" s="22">
        <v>28.6</v>
      </c>
      <c r="G418" s="22">
        <f t="shared" si="16"/>
        <v>32.318</v>
      </c>
      <c r="H418" s="23">
        <f t="shared" si="17"/>
        <v>904.904</v>
      </c>
      <c r="I418" s="17"/>
      <c r="J418" s="17"/>
    </row>
    <row r="419" s="2" customFormat="1" spans="1:10">
      <c r="A419" s="14">
        <v>414</v>
      </c>
      <c r="B419" s="20" t="s">
        <v>311</v>
      </c>
      <c r="C419" s="20" t="s">
        <v>22</v>
      </c>
      <c r="D419" s="21" t="s">
        <v>30</v>
      </c>
      <c r="E419" s="22">
        <v>8</v>
      </c>
      <c r="F419" s="22">
        <v>220</v>
      </c>
      <c r="G419" s="22">
        <f t="shared" si="16"/>
        <v>248.6</v>
      </c>
      <c r="H419" s="23">
        <f t="shared" si="17"/>
        <v>1988.8</v>
      </c>
      <c r="I419" s="17"/>
      <c r="J419" s="17"/>
    </row>
    <row r="420" s="2" customFormat="1" spans="1:10">
      <c r="A420" s="14">
        <v>415</v>
      </c>
      <c r="B420" s="20" t="s">
        <v>312</v>
      </c>
      <c r="C420" s="20" t="s">
        <v>22</v>
      </c>
      <c r="D420" s="21" t="s">
        <v>30</v>
      </c>
      <c r="E420" s="22">
        <v>509.04</v>
      </c>
      <c r="F420" s="22">
        <v>5.2</v>
      </c>
      <c r="G420" s="22">
        <f t="shared" si="16"/>
        <v>5.876</v>
      </c>
      <c r="H420" s="23">
        <f t="shared" si="17"/>
        <v>2991.11904</v>
      </c>
      <c r="I420" s="17"/>
      <c r="J420" s="17"/>
    </row>
    <row r="421" s="2" customFormat="1" spans="1:10">
      <c r="A421" s="14">
        <v>416</v>
      </c>
      <c r="B421" s="20" t="s">
        <v>313</v>
      </c>
      <c r="C421" s="20" t="s">
        <v>139</v>
      </c>
      <c r="D421" s="21" t="s">
        <v>30</v>
      </c>
      <c r="E421" s="22">
        <v>38</v>
      </c>
      <c r="F421" s="22">
        <v>50.42</v>
      </c>
      <c r="G421" s="22">
        <f t="shared" si="16"/>
        <v>56.9746</v>
      </c>
      <c r="H421" s="23">
        <f t="shared" si="17"/>
        <v>2165.0348</v>
      </c>
      <c r="I421" s="17"/>
      <c r="J421" s="17"/>
    </row>
    <row r="422" s="2" customFormat="1" spans="1:10">
      <c r="A422" s="14">
        <v>417</v>
      </c>
      <c r="B422" s="20" t="s">
        <v>313</v>
      </c>
      <c r="C422" s="20" t="s">
        <v>154</v>
      </c>
      <c r="D422" s="21" t="s">
        <v>30</v>
      </c>
      <c r="E422" s="22">
        <v>6</v>
      </c>
      <c r="F422" s="22">
        <v>55.37</v>
      </c>
      <c r="G422" s="22">
        <f t="shared" si="16"/>
        <v>62.5681</v>
      </c>
      <c r="H422" s="23">
        <f t="shared" si="17"/>
        <v>375.4086</v>
      </c>
      <c r="I422" s="17"/>
      <c r="J422" s="17"/>
    </row>
    <row r="423" s="2" customFormat="1" spans="1:10">
      <c r="A423" s="14">
        <v>418</v>
      </c>
      <c r="B423" s="20" t="s">
        <v>313</v>
      </c>
      <c r="C423" s="20" t="s">
        <v>155</v>
      </c>
      <c r="D423" s="21" t="s">
        <v>30</v>
      </c>
      <c r="E423" s="22">
        <v>2</v>
      </c>
      <c r="F423" s="22">
        <v>72.08</v>
      </c>
      <c r="G423" s="22">
        <f t="shared" si="16"/>
        <v>81.4504</v>
      </c>
      <c r="H423" s="23">
        <f t="shared" si="17"/>
        <v>162.9008</v>
      </c>
      <c r="I423" s="17"/>
      <c r="J423" s="17"/>
    </row>
    <row r="424" s="2" customFormat="1" spans="1:10">
      <c r="A424" s="14">
        <v>419</v>
      </c>
      <c r="B424" s="20" t="s">
        <v>313</v>
      </c>
      <c r="C424" s="20" t="s">
        <v>156</v>
      </c>
      <c r="D424" s="21" t="s">
        <v>30</v>
      </c>
      <c r="E424" s="22">
        <v>2</v>
      </c>
      <c r="F424" s="22">
        <v>88.57</v>
      </c>
      <c r="G424" s="22">
        <f t="shared" si="16"/>
        <v>100.0841</v>
      </c>
      <c r="H424" s="23">
        <f t="shared" si="17"/>
        <v>200.1682</v>
      </c>
      <c r="I424" s="17"/>
      <c r="J424" s="17"/>
    </row>
    <row r="425" s="2" customFormat="1" spans="1:10">
      <c r="A425" s="14">
        <v>420</v>
      </c>
      <c r="B425" s="20" t="s">
        <v>313</v>
      </c>
      <c r="C425" s="20" t="s">
        <v>157</v>
      </c>
      <c r="D425" s="21" t="s">
        <v>30</v>
      </c>
      <c r="E425" s="22">
        <v>4</v>
      </c>
      <c r="F425" s="22">
        <v>133.91</v>
      </c>
      <c r="G425" s="22">
        <f t="shared" si="16"/>
        <v>151.3183</v>
      </c>
      <c r="H425" s="23">
        <f t="shared" si="17"/>
        <v>605.2732</v>
      </c>
      <c r="I425" s="17"/>
      <c r="J425" s="17"/>
    </row>
    <row r="426" s="2" customFormat="1" spans="1:10">
      <c r="A426" s="14">
        <v>421</v>
      </c>
      <c r="B426" s="20" t="s">
        <v>313</v>
      </c>
      <c r="C426" s="20" t="s">
        <v>133</v>
      </c>
      <c r="D426" s="21" t="s">
        <v>30</v>
      </c>
      <c r="E426" s="22">
        <v>2</v>
      </c>
      <c r="F426" s="22">
        <v>177.54</v>
      </c>
      <c r="G426" s="22">
        <f t="shared" si="16"/>
        <v>200.6202</v>
      </c>
      <c r="H426" s="23">
        <f t="shared" si="17"/>
        <v>401.2404</v>
      </c>
      <c r="I426" s="17"/>
      <c r="J426" s="17"/>
    </row>
    <row r="427" s="2" customFormat="1" ht="22.5" spans="1:10">
      <c r="A427" s="14">
        <v>422</v>
      </c>
      <c r="B427" s="20" t="s">
        <v>314</v>
      </c>
      <c r="C427" s="20" t="s">
        <v>315</v>
      </c>
      <c r="D427" s="21" t="s">
        <v>45</v>
      </c>
      <c r="E427" s="22">
        <v>6</v>
      </c>
      <c r="F427" s="22">
        <v>45</v>
      </c>
      <c r="G427" s="22">
        <f t="shared" si="16"/>
        <v>50.85</v>
      </c>
      <c r="H427" s="23">
        <f t="shared" si="17"/>
        <v>305.1</v>
      </c>
      <c r="I427" s="17"/>
      <c r="J427" s="17"/>
    </row>
    <row r="428" s="2" customFormat="1" spans="1:10">
      <c r="A428" s="14">
        <v>423</v>
      </c>
      <c r="B428" s="20" t="s">
        <v>316</v>
      </c>
      <c r="C428" s="20" t="s">
        <v>22</v>
      </c>
      <c r="D428" s="21" t="s">
        <v>94</v>
      </c>
      <c r="E428" s="22">
        <v>8</v>
      </c>
      <c r="F428" s="22">
        <v>39.82</v>
      </c>
      <c r="G428" s="22">
        <f t="shared" si="16"/>
        <v>44.9966</v>
      </c>
      <c r="H428" s="23">
        <f t="shared" si="17"/>
        <v>359.9728</v>
      </c>
      <c r="I428" s="17"/>
      <c r="J428" s="17"/>
    </row>
    <row r="429" s="2" customFormat="1" ht="22.5" spans="1:10">
      <c r="A429" s="14">
        <v>424</v>
      </c>
      <c r="B429" s="20" t="s">
        <v>317</v>
      </c>
      <c r="C429" s="20" t="s">
        <v>22</v>
      </c>
      <c r="D429" s="21" t="s">
        <v>94</v>
      </c>
      <c r="E429" s="22">
        <v>4.04</v>
      </c>
      <c r="F429" s="22">
        <v>78</v>
      </c>
      <c r="G429" s="22">
        <f t="shared" si="16"/>
        <v>88.14</v>
      </c>
      <c r="H429" s="23">
        <f t="shared" si="17"/>
        <v>356.0856</v>
      </c>
      <c r="I429" s="17"/>
      <c r="J429" s="17"/>
    </row>
    <row r="430" s="2" customFormat="1" spans="1:10">
      <c r="A430" s="14">
        <v>425</v>
      </c>
      <c r="B430" s="20" t="s">
        <v>318</v>
      </c>
      <c r="C430" s="20" t="s">
        <v>319</v>
      </c>
      <c r="D430" s="21" t="s">
        <v>94</v>
      </c>
      <c r="E430" s="22">
        <v>66.66</v>
      </c>
      <c r="F430" s="22">
        <v>88</v>
      </c>
      <c r="G430" s="22">
        <f t="shared" si="16"/>
        <v>99.44</v>
      </c>
      <c r="H430" s="23">
        <f t="shared" si="17"/>
        <v>6628.6704</v>
      </c>
      <c r="I430" s="17"/>
      <c r="J430" s="17"/>
    </row>
    <row r="431" s="2" customFormat="1" ht="22.5" spans="1:10">
      <c r="A431" s="14">
        <v>426</v>
      </c>
      <c r="B431" s="20" t="s">
        <v>320</v>
      </c>
      <c r="C431" s="20" t="s">
        <v>321</v>
      </c>
      <c r="D431" s="21" t="s">
        <v>94</v>
      </c>
      <c r="E431" s="22">
        <v>58.58</v>
      </c>
      <c r="F431" s="22">
        <v>60</v>
      </c>
      <c r="G431" s="22">
        <f t="shared" si="16"/>
        <v>67.8</v>
      </c>
      <c r="H431" s="23">
        <f t="shared" si="17"/>
        <v>3971.724</v>
      </c>
      <c r="I431" s="17"/>
      <c r="J431" s="17"/>
    </row>
    <row r="432" s="2" customFormat="1" ht="22.5" spans="1:10">
      <c r="A432" s="14">
        <v>427</v>
      </c>
      <c r="B432" s="20" t="s">
        <v>320</v>
      </c>
      <c r="C432" s="20" t="s">
        <v>322</v>
      </c>
      <c r="D432" s="21" t="s">
        <v>94</v>
      </c>
      <c r="E432" s="22">
        <v>2.02</v>
      </c>
      <c r="F432" s="22">
        <v>60</v>
      </c>
      <c r="G432" s="22">
        <f t="shared" si="16"/>
        <v>67.8</v>
      </c>
      <c r="H432" s="23">
        <f t="shared" si="17"/>
        <v>136.956</v>
      </c>
      <c r="I432" s="17"/>
      <c r="J432" s="17"/>
    </row>
    <row r="433" s="2" customFormat="1" spans="1:10">
      <c r="A433" s="14">
        <v>428</v>
      </c>
      <c r="B433" s="20" t="s">
        <v>323</v>
      </c>
      <c r="C433" s="20" t="s">
        <v>321</v>
      </c>
      <c r="D433" s="21" t="s">
        <v>94</v>
      </c>
      <c r="E433" s="22">
        <v>8.08</v>
      </c>
      <c r="F433" s="22">
        <v>63</v>
      </c>
      <c r="G433" s="22">
        <f t="shared" si="16"/>
        <v>71.19</v>
      </c>
      <c r="H433" s="23">
        <f t="shared" si="17"/>
        <v>575.2152</v>
      </c>
      <c r="I433" s="17"/>
      <c r="J433" s="17"/>
    </row>
    <row r="434" s="2" customFormat="1" spans="1:10">
      <c r="A434" s="14">
        <v>429</v>
      </c>
      <c r="B434" s="20" t="s">
        <v>324</v>
      </c>
      <c r="C434" s="20" t="s">
        <v>321</v>
      </c>
      <c r="D434" s="21" t="s">
        <v>94</v>
      </c>
      <c r="E434" s="22">
        <v>12.12</v>
      </c>
      <c r="F434" s="22">
        <v>60</v>
      </c>
      <c r="G434" s="22">
        <f t="shared" si="16"/>
        <v>67.8</v>
      </c>
      <c r="H434" s="23">
        <f t="shared" si="17"/>
        <v>821.736</v>
      </c>
      <c r="I434" s="17"/>
      <c r="J434" s="17"/>
    </row>
    <row r="435" s="2" customFormat="1" spans="1:10">
      <c r="A435" s="14">
        <v>430</v>
      </c>
      <c r="B435" s="20" t="s">
        <v>325</v>
      </c>
      <c r="C435" s="20" t="s">
        <v>321</v>
      </c>
      <c r="D435" s="21" t="s">
        <v>94</v>
      </c>
      <c r="E435" s="22">
        <v>12.12</v>
      </c>
      <c r="F435" s="22">
        <v>60</v>
      </c>
      <c r="G435" s="22">
        <f t="shared" si="16"/>
        <v>67.8</v>
      </c>
      <c r="H435" s="23">
        <f t="shared" si="17"/>
        <v>821.736</v>
      </c>
      <c r="I435" s="17"/>
      <c r="J435" s="17"/>
    </row>
    <row r="436" s="2" customFormat="1" spans="1:10">
      <c r="A436" s="14">
        <v>431</v>
      </c>
      <c r="B436" s="20" t="s">
        <v>326</v>
      </c>
      <c r="C436" s="20" t="s">
        <v>321</v>
      </c>
      <c r="D436" s="21" t="s">
        <v>94</v>
      </c>
      <c r="E436" s="22">
        <v>12.12</v>
      </c>
      <c r="F436" s="22">
        <v>60</v>
      </c>
      <c r="G436" s="22">
        <f t="shared" si="16"/>
        <v>67.8</v>
      </c>
      <c r="H436" s="23">
        <f t="shared" si="17"/>
        <v>821.736</v>
      </c>
      <c r="I436" s="17"/>
      <c r="J436" s="17"/>
    </row>
    <row r="437" s="2" customFormat="1" spans="1:10">
      <c r="A437" s="14">
        <v>432</v>
      </c>
      <c r="B437" s="20" t="s">
        <v>327</v>
      </c>
      <c r="C437" s="20" t="s">
        <v>328</v>
      </c>
      <c r="D437" s="21" t="s">
        <v>94</v>
      </c>
      <c r="E437" s="22">
        <v>265.38</v>
      </c>
      <c r="F437" s="22">
        <v>32</v>
      </c>
      <c r="G437" s="22">
        <f t="shared" si="16"/>
        <v>36.16</v>
      </c>
      <c r="H437" s="23">
        <f t="shared" si="17"/>
        <v>9596.1408</v>
      </c>
      <c r="I437" s="17"/>
      <c r="J437" s="17"/>
    </row>
    <row r="438" s="2" customFormat="1" spans="1:10">
      <c r="A438" s="14">
        <v>433</v>
      </c>
      <c r="B438" s="20" t="s">
        <v>329</v>
      </c>
      <c r="C438" s="20" t="s">
        <v>330</v>
      </c>
      <c r="D438" s="21" t="s">
        <v>94</v>
      </c>
      <c r="E438" s="22">
        <v>379.76</v>
      </c>
      <c r="F438" s="22">
        <v>55</v>
      </c>
      <c r="G438" s="22">
        <f t="shared" si="16"/>
        <v>62.15</v>
      </c>
      <c r="H438" s="23">
        <f t="shared" si="17"/>
        <v>23602.084</v>
      </c>
      <c r="I438" s="17"/>
      <c r="J438" s="17"/>
    </row>
    <row r="439" s="2" customFormat="1" spans="1:10">
      <c r="A439" s="14">
        <v>434</v>
      </c>
      <c r="B439" s="20" t="s">
        <v>331</v>
      </c>
      <c r="C439" s="20" t="s">
        <v>332</v>
      </c>
      <c r="D439" s="21" t="s">
        <v>94</v>
      </c>
      <c r="E439" s="22">
        <v>26.26</v>
      </c>
      <c r="F439" s="22">
        <v>122</v>
      </c>
      <c r="G439" s="22">
        <f t="shared" si="16"/>
        <v>137.86</v>
      </c>
      <c r="H439" s="23">
        <f t="shared" si="17"/>
        <v>3620.2036</v>
      </c>
      <c r="I439" s="17"/>
      <c r="J439" s="17"/>
    </row>
    <row r="440" s="2" customFormat="1" spans="1:10">
      <c r="A440" s="14">
        <v>435</v>
      </c>
      <c r="B440" s="20" t="s">
        <v>333</v>
      </c>
      <c r="C440" s="20" t="s">
        <v>334</v>
      </c>
      <c r="D440" s="21" t="s">
        <v>94</v>
      </c>
      <c r="E440" s="22">
        <v>20.2</v>
      </c>
      <c r="F440" s="22">
        <v>98</v>
      </c>
      <c r="G440" s="22">
        <f t="shared" si="16"/>
        <v>110.74</v>
      </c>
      <c r="H440" s="23">
        <f t="shared" si="17"/>
        <v>2236.948</v>
      </c>
      <c r="I440" s="17"/>
      <c r="J440" s="17"/>
    </row>
    <row r="441" s="2" customFormat="1" spans="1:10">
      <c r="A441" s="14">
        <v>436</v>
      </c>
      <c r="B441" s="20" t="s">
        <v>335</v>
      </c>
      <c r="C441" s="20" t="s">
        <v>328</v>
      </c>
      <c r="D441" s="21" t="s">
        <v>94</v>
      </c>
      <c r="E441" s="22">
        <v>16.16</v>
      </c>
      <c r="F441" s="22">
        <v>55</v>
      </c>
      <c r="G441" s="22">
        <f t="shared" si="16"/>
        <v>62.15</v>
      </c>
      <c r="H441" s="23">
        <f t="shared" si="17"/>
        <v>1004.344</v>
      </c>
      <c r="I441" s="17"/>
      <c r="J441" s="17"/>
    </row>
    <row r="442" s="2" customFormat="1" spans="1:10">
      <c r="A442" s="14">
        <v>437</v>
      </c>
      <c r="B442" s="20" t="s">
        <v>336</v>
      </c>
      <c r="C442" s="20" t="s">
        <v>328</v>
      </c>
      <c r="D442" s="21" t="s">
        <v>94</v>
      </c>
      <c r="E442" s="22">
        <v>32.32</v>
      </c>
      <c r="F442" s="22">
        <v>94</v>
      </c>
      <c r="G442" s="22">
        <f t="shared" si="16"/>
        <v>106.22</v>
      </c>
      <c r="H442" s="23">
        <f t="shared" si="17"/>
        <v>3433.0304</v>
      </c>
      <c r="I442" s="17"/>
      <c r="J442" s="17"/>
    </row>
    <row r="443" s="2" customFormat="1" spans="1:10">
      <c r="A443" s="14">
        <v>438</v>
      </c>
      <c r="B443" s="20" t="s">
        <v>337</v>
      </c>
      <c r="C443" s="20" t="s">
        <v>338</v>
      </c>
      <c r="D443" s="21" t="s">
        <v>94</v>
      </c>
      <c r="E443" s="22">
        <v>98.98</v>
      </c>
      <c r="F443" s="22">
        <v>52</v>
      </c>
      <c r="G443" s="22">
        <f t="shared" si="16"/>
        <v>58.76</v>
      </c>
      <c r="H443" s="23">
        <f t="shared" si="17"/>
        <v>5816.0648</v>
      </c>
      <c r="I443" s="17"/>
      <c r="J443" s="17"/>
    </row>
    <row r="444" s="2" customFormat="1" spans="1:10">
      <c r="A444" s="14">
        <v>439</v>
      </c>
      <c r="B444" s="20" t="s">
        <v>339</v>
      </c>
      <c r="C444" s="20" t="s">
        <v>334</v>
      </c>
      <c r="D444" s="21" t="s">
        <v>94</v>
      </c>
      <c r="E444" s="22">
        <v>12.12</v>
      </c>
      <c r="F444" s="22">
        <v>62</v>
      </c>
      <c r="G444" s="22">
        <f t="shared" si="16"/>
        <v>70.06</v>
      </c>
      <c r="H444" s="23">
        <f t="shared" si="17"/>
        <v>849.1272</v>
      </c>
      <c r="I444" s="17"/>
      <c r="J444" s="17"/>
    </row>
    <row r="445" s="2" customFormat="1" spans="1:10">
      <c r="A445" s="14">
        <v>440</v>
      </c>
      <c r="B445" s="20" t="s">
        <v>340</v>
      </c>
      <c r="C445" s="20" t="s">
        <v>334</v>
      </c>
      <c r="D445" s="21" t="s">
        <v>94</v>
      </c>
      <c r="E445" s="22">
        <v>2.02</v>
      </c>
      <c r="F445" s="22">
        <v>122</v>
      </c>
      <c r="G445" s="22">
        <f t="shared" si="16"/>
        <v>137.86</v>
      </c>
      <c r="H445" s="23">
        <f t="shared" si="17"/>
        <v>278.4772</v>
      </c>
      <c r="I445" s="17"/>
      <c r="J445" s="17"/>
    </row>
    <row r="446" s="2" customFormat="1" spans="1:10">
      <c r="A446" s="14">
        <v>441</v>
      </c>
      <c r="B446" s="20" t="s">
        <v>341</v>
      </c>
      <c r="C446" s="20" t="s">
        <v>342</v>
      </c>
      <c r="D446" s="21" t="s">
        <v>94</v>
      </c>
      <c r="E446" s="22">
        <v>42.42</v>
      </c>
      <c r="F446" s="22">
        <v>132</v>
      </c>
      <c r="G446" s="22">
        <f t="shared" si="16"/>
        <v>149.16</v>
      </c>
      <c r="H446" s="23">
        <f t="shared" si="17"/>
        <v>6327.3672</v>
      </c>
      <c r="I446" s="17"/>
      <c r="J446" s="17"/>
    </row>
    <row r="447" s="2" customFormat="1" spans="1:10">
      <c r="A447" s="14">
        <v>442</v>
      </c>
      <c r="B447" s="20" t="s">
        <v>343</v>
      </c>
      <c r="C447" s="20" t="s">
        <v>344</v>
      </c>
      <c r="D447" s="21" t="s">
        <v>94</v>
      </c>
      <c r="E447" s="22">
        <v>38.784</v>
      </c>
      <c r="F447" s="22">
        <v>324</v>
      </c>
      <c r="G447" s="22">
        <f t="shared" si="16"/>
        <v>366.12</v>
      </c>
      <c r="H447" s="23">
        <f t="shared" si="17"/>
        <v>14199.59808</v>
      </c>
      <c r="I447" s="17"/>
      <c r="J447" s="17"/>
    </row>
    <row r="448" s="2" customFormat="1" spans="1:10">
      <c r="A448" s="14">
        <v>443</v>
      </c>
      <c r="B448" s="20" t="s">
        <v>345</v>
      </c>
      <c r="C448" s="20" t="s">
        <v>346</v>
      </c>
      <c r="D448" s="21" t="s">
        <v>94</v>
      </c>
      <c r="E448" s="22">
        <v>22.22</v>
      </c>
      <c r="F448" s="22">
        <v>154</v>
      </c>
      <c r="G448" s="22">
        <f t="shared" si="16"/>
        <v>174.02</v>
      </c>
      <c r="H448" s="23">
        <f t="shared" si="17"/>
        <v>3866.7244</v>
      </c>
      <c r="I448" s="17"/>
      <c r="J448" s="17"/>
    </row>
    <row r="449" s="2" customFormat="1" spans="1:10">
      <c r="A449" s="14">
        <v>444</v>
      </c>
      <c r="B449" s="20" t="s">
        <v>347</v>
      </c>
      <c r="C449" s="20" t="s">
        <v>344</v>
      </c>
      <c r="D449" s="21" t="s">
        <v>94</v>
      </c>
      <c r="E449" s="22">
        <v>19.392</v>
      </c>
      <c r="F449" s="22">
        <v>324</v>
      </c>
      <c r="G449" s="22">
        <f t="shared" si="16"/>
        <v>366.12</v>
      </c>
      <c r="H449" s="23">
        <f t="shared" si="17"/>
        <v>7099.79904</v>
      </c>
      <c r="I449" s="17"/>
      <c r="J449" s="17"/>
    </row>
    <row r="450" s="2" customFormat="1" spans="1:10">
      <c r="A450" s="14">
        <v>445</v>
      </c>
      <c r="B450" s="20" t="s">
        <v>348</v>
      </c>
      <c r="C450" s="20" t="s">
        <v>22</v>
      </c>
      <c r="D450" s="21" t="s">
        <v>97</v>
      </c>
      <c r="E450" s="22">
        <v>405.212</v>
      </c>
      <c r="F450" s="22">
        <v>25.64</v>
      </c>
      <c r="G450" s="22">
        <f t="shared" si="16"/>
        <v>28.9732</v>
      </c>
      <c r="H450" s="23">
        <f t="shared" si="17"/>
        <v>11740.2883184</v>
      </c>
      <c r="I450" s="17"/>
      <c r="J450" s="17"/>
    </row>
    <row r="451" s="2" customFormat="1" spans="1:10">
      <c r="A451" s="14">
        <v>446</v>
      </c>
      <c r="B451" s="20" t="s">
        <v>349</v>
      </c>
      <c r="C451" s="20" t="s">
        <v>22</v>
      </c>
      <c r="D451" s="21" t="s">
        <v>30</v>
      </c>
      <c r="E451" s="22">
        <v>24.48</v>
      </c>
      <c r="F451" s="22">
        <v>7.38</v>
      </c>
      <c r="G451" s="22">
        <f t="shared" si="16"/>
        <v>8.3394</v>
      </c>
      <c r="H451" s="23">
        <f t="shared" si="17"/>
        <v>204.148512</v>
      </c>
      <c r="I451" s="17"/>
      <c r="J451" s="17"/>
    </row>
    <row r="452" s="2" customFormat="1" spans="1:10">
      <c r="A452" s="14">
        <v>447</v>
      </c>
      <c r="B452" s="20" t="s">
        <v>350</v>
      </c>
      <c r="C452" s="20" t="s">
        <v>22</v>
      </c>
      <c r="D452" s="21" t="s">
        <v>30</v>
      </c>
      <c r="E452" s="22">
        <v>20.4</v>
      </c>
      <c r="F452" s="22">
        <v>5.5</v>
      </c>
      <c r="G452" s="22">
        <f t="shared" si="16"/>
        <v>6.215</v>
      </c>
      <c r="H452" s="23">
        <f t="shared" si="17"/>
        <v>126.786</v>
      </c>
      <c r="I452" s="17"/>
      <c r="J452" s="17"/>
    </row>
    <row r="453" s="2" customFormat="1" spans="1:10">
      <c r="A453" s="14">
        <v>448</v>
      </c>
      <c r="B453" s="20" t="s">
        <v>351</v>
      </c>
      <c r="C453" s="20" t="s">
        <v>22</v>
      </c>
      <c r="D453" s="21" t="s">
        <v>30</v>
      </c>
      <c r="E453" s="22">
        <v>38.76</v>
      </c>
      <c r="F453" s="22">
        <v>3.74</v>
      </c>
      <c r="G453" s="22">
        <f t="shared" si="16"/>
        <v>4.2262</v>
      </c>
      <c r="H453" s="23">
        <f t="shared" si="17"/>
        <v>163.807512</v>
      </c>
      <c r="I453" s="17"/>
      <c r="J453" s="17"/>
    </row>
    <row r="454" s="2" customFormat="1" spans="1:10">
      <c r="A454" s="14">
        <v>449</v>
      </c>
      <c r="B454" s="20" t="s">
        <v>352</v>
      </c>
      <c r="C454" s="20" t="s">
        <v>22</v>
      </c>
      <c r="D454" s="21" t="s">
        <v>30</v>
      </c>
      <c r="E454" s="22">
        <v>2.04</v>
      </c>
      <c r="F454" s="22">
        <v>9.02</v>
      </c>
      <c r="G454" s="22">
        <f t="shared" ref="G454:G517" si="18">F454*1.13</f>
        <v>10.1926</v>
      </c>
      <c r="H454" s="23">
        <f t="shared" ref="H454:H517" si="19">E454*G454</f>
        <v>20.792904</v>
      </c>
      <c r="I454" s="17"/>
      <c r="J454" s="17"/>
    </row>
    <row r="455" s="2" customFormat="1" spans="1:10">
      <c r="A455" s="14">
        <v>450</v>
      </c>
      <c r="B455" s="20" t="s">
        <v>353</v>
      </c>
      <c r="C455" s="20" t="s">
        <v>22</v>
      </c>
      <c r="D455" s="21" t="s">
        <v>30</v>
      </c>
      <c r="E455" s="22">
        <v>14.14</v>
      </c>
      <c r="F455" s="22">
        <v>25</v>
      </c>
      <c r="G455" s="22">
        <f t="shared" si="18"/>
        <v>28.25</v>
      </c>
      <c r="H455" s="23">
        <f t="shared" si="19"/>
        <v>399.455</v>
      </c>
      <c r="I455" s="17"/>
      <c r="J455" s="17"/>
    </row>
    <row r="456" s="2" customFormat="1" spans="1:10">
      <c r="A456" s="14">
        <v>451</v>
      </c>
      <c r="B456" s="20" t="s">
        <v>354</v>
      </c>
      <c r="C456" s="20" t="s">
        <v>22</v>
      </c>
      <c r="D456" s="21" t="s">
        <v>30</v>
      </c>
      <c r="E456" s="22">
        <v>303.96</v>
      </c>
      <c r="F456" s="22">
        <v>1.29</v>
      </c>
      <c r="G456" s="22">
        <f t="shared" si="18"/>
        <v>1.4577</v>
      </c>
      <c r="H456" s="23">
        <f t="shared" si="19"/>
        <v>443.082492</v>
      </c>
      <c r="I456" s="17"/>
      <c r="J456" s="17"/>
    </row>
    <row r="457" s="2" customFormat="1" spans="1:10">
      <c r="A457" s="14">
        <v>452</v>
      </c>
      <c r="B457" s="20" t="s">
        <v>355</v>
      </c>
      <c r="C457" s="20" t="s">
        <v>22</v>
      </c>
      <c r="D457" s="21" t="s">
        <v>30</v>
      </c>
      <c r="E457" s="22">
        <v>16.16</v>
      </c>
      <c r="F457" s="22">
        <v>22.82</v>
      </c>
      <c r="G457" s="22">
        <f t="shared" si="18"/>
        <v>25.7866</v>
      </c>
      <c r="H457" s="23">
        <f t="shared" si="19"/>
        <v>416.711456</v>
      </c>
      <c r="I457" s="17"/>
      <c r="J457" s="17"/>
    </row>
    <row r="458" s="2" customFormat="1" spans="1:10">
      <c r="A458" s="14">
        <v>453</v>
      </c>
      <c r="B458" s="20" t="s">
        <v>356</v>
      </c>
      <c r="C458" s="20" t="s">
        <v>357</v>
      </c>
      <c r="D458" s="21" t="s">
        <v>30</v>
      </c>
      <c r="E458" s="22">
        <v>4.08</v>
      </c>
      <c r="F458" s="22">
        <v>109.62</v>
      </c>
      <c r="G458" s="22">
        <f t="shared" si="18"/>
        <v>123.8706</v>
      </c>
      <c r="H458" s="23">
        <f t="shared" si="19"/>
        <v>505.392048</v>
      </c>
      <c r="I458" s="17"/>
      <c r="J458" s="17"/>
    </row>
    <row r="459" s="2" customFormat="1" spans="1:10">
      <c r="A459" s="14">
        <v>454</v>
      </c>
      <c r="B459" s="20" t="s">
        <v>358</v>
      </c>
      <c r="C459" s="20" t="s">
        <v>359</v>
      </c>
      <c r="D459" s="21" t="s">
        <v>94</v>
      </c>
      <c r="E459" s="22">
        <v>44.88</v>
      </c>
      <c r="F459" s="22">
        <v>6.34</v>
      </c>
      <c r="G459" s="22">
        <f t="shared" si="18"/>
        <v>7.1642</v>
      </c>
      <c r="H459" s="23">
        <f t="shared" si="19"/>
        <v>321.529296</v>
      </c>
      <c r="I459" s="17"/>
      <c r="J459" s="17"/>
    </row>
    <row r="460" s="2" customFormat="1" spans="1:10">
      <c r="A460" s="14">
        <v>455</v>
      </c>
      <c r="B460" s="20" t="s">
        <v>358</v>
      </c>
      <c r="C460" s="20" t="s">
        <v>360</v>
      </c>
      <c r="D460" s="21" t="s">
        <v>94</v>
      </c>
      <c r="E460" s="22">
        <v>89.76</v>
      </c>
      <c r="F460" s="22">
        <v>7.03</v>
      </c>
      <c r="G460" s="22">
        <f t="shared" si="18"/>
        <v>7.9439</v>
      </c>
      <c r="H460" s="23">
        <f t="shared" si="19"/>
        <v>713.044464</v>
      </c>
      <c r="I460" s="17"/>
      <c r="J460" s="17"/>
    </row>
    <row r="461" s="2" customFormat="1" spans="1:10">
      <c r="A461" s="14">
        <v>456</v>
      </c>
      <c r="B461" s="20" t="s">
        <v>358</v>
      </c>
      <c r="C461" s="20" t="s">
        <v>361</v>
      </c>
      <c r="D461" s="21" t="s">
        <v>94</v>
      </c>
      <c r="E461" s="22">
        <v>140.76</v>
      </c>
      <c r="F461" s="22">
        <v>6.34</v>
      </c>
      <c r="G461" s="22">
        <f t="shared" si="18"/>
        <v>7.1642</v>
      </c>
      <c r="H461" s="23">
        <f t="shared" si="19"/>
        <v>1008.432792</v>
      </c>
      <c r="I461" s="17"/>
      <c r="J461" s="17"/>
    </row>
    <row r="462" s="2" customFormat="1" spans="1:10">
      <c r="A462" s="14">
        <v>457</v>
      </c>
      <c r="B462" s="20" t="s">
        <v>362</v>
      </c>
      <c r="C462" s="20" t="s">
        <v>363</v>
      </c>
      <c r="D462" s="21" t="s">
        <v>94</v>
      </c>
      <c r="E462" s="22">
        <v>8.16</v>
      </c>
      <c r="F462" s="22">
        <v>1562</v>
      </c>
      <c r="G462" s="22">
        <f t="shared" si="18"/>
        <v>1765.06</v>
      </c>
      <c r="H462" s="23">
        <f t="shared" si="19"/>
        <v>14402.8896</v>
      </c>
      <c r="I462" s="17"/>
      <c r="J462" s="17"/>
    </row>
    <row r="463" s="2" customFormat="1" spans="1:10">
      <c r="A463" s="14">
        <v>458</v>
      </c>
      <c r="B463" s="20" t="s">
        <v>362</v>
      </c>
      <c r="C463" s="20" t="s">
        <v>364</v>
      </c>
      <c r="D463" s="21" t="s">
        <v>94</v>
      </c>
      <c r="E463" s="22">
        <v>2.04</v>
      </c>
      <c r="F463" s="22">
        <v>1628</v>
      </c>
      <c r="G463" s="22">
        <f t="shared" si="18"/>
        <v>1839.64</v>
      </c>
      <c r="H463" s="23">
        <f t="shared" si="19"/>
        <v>3752.8656</v>
      </c>
      <c r="I463" s="17"/>
      <c r="J463" s="17"/>
    </row>
    <row r="464" s="2" customFormat="1" spans="1:10">
      <c r="A464" s="14">
        <v>459</v>
      </c>
      <c r="B464" s="20" t="s">
        <v>362</v>
      </c>
      <c r="C464" s="20" t="s">
        <v>365</v>
      </c>
      <c r="D464" s="21" t="s">
        <v>94</v>
      </c>
      <c r="E464" s="22">
        <v>8.16</v>
      </c>
      <c r="F464" s="22">
        <v>1825</v>
      </c>
      <c r="G464" s="22">
        <f t="shared" si="18"/>
        <v>2062.25</v>
      </c>
      <c r="H464" s="23">
        <f t="shared" si="19"/>
        <v>16827.96</v>
      </c>
      <c r="I464" s="17"/>
      <c r="J464" s="17"/>
    </row>
    <row r="465" s="2" customFormat="1" spans="1:10">
      <c r="A465" s="14">
        <v>460</v>
      </c>
      <c r="B465" s="20" t="s">
        <v>362</v>
      </c>
      <c r="C465" s="20" t="s">
        <v>366</v>
      </c>
      <c r="D465" s="21" t="s">
        <v>94</v>
      </c>
      <c r="E465" s="22">
        <v>2.04</v>
      </c>
      <c r="F465" s="22">
        <v>2026</v>
      </c>
      <c r="G465" s="22">
        <f t="shared" si="18"/>
        <v>2289.38</v>
      </c>
      <c r="H465" s="23">
        <f t="shared" si="19"/>
        <v>4670.3352</v>
      </c>
      <c r="I465" s="17"/>
      <c r="J465" s="17"/>
    </row>
    <row r="466" s="2" customFormat="1" spans="1:10">
      <c r="A466" s="14">
        <v>461</v>
      </c>
      <c r="B466" s="20" t="s">
        <v>362</v>
      </c>
      <c r="C466" s="20" t="s">
        <v>367</v>
      </c>
      <c r="D466" s="21" t="s">
        <v>94</v>
      </c>
      <c r="E466" s="22">
        <v>12.24</v>
      </c>
      <c r="F466" s="22">
        <v>1224</v>
      </c>
      <c r="G466" s="22">
        <f t="shared" si="18"/>
        <v>1383.12</v>
      </c>
      <c r="H466" s="23">
        <f t="shared" si="19"/>
        <v>16929.3888</v>
      </c>
      <c r="I466" s="17"/>
      <c r="J466" s="17"/>
    </row>
    <row r="467" s="2" customFormat="1" spans="1:10">
      <c r="A467" s="14">
        <v>462</v>
      </c>
      <c r="B467" s="20" t="s">
        <v>362</v>
      </c>
      <c r="C467" s="20" t="s">
        <v>368</v>
      </c>
      <c r="D467" s="21" t="s">
        <v>94</v>
      </c>
      <c r="E467" s="22">
        <v>6.12</v>
      </c>
      <c r="F467" s="22">
        <v>1365</v>
      </c>
      <c r="G467" s="22">
        <f t="shared" si="18"/>
        <v>1542.45</v>
      </c>
      <c r="H467" s="23">
        <f t="shared" si="19"/>
        <v>9439.794</v>
      </c>
      <c r="I467" s="17"/>
      <c r="J467" s="17"/>
    </row>
    <row r="468" s="2" customFormat="1" spans="1:10">
      <c r="A468" s="14">
        <v>463</v>
      </c>
      <c r="B468" s="20" t="s">
        <v>369</v>
      </c>
      <c r="C468" s="20" t="s">
        <v>370</v>
      </c>
      <c r="D468" s="21" t="s">
        <v>94</v>
      </c>
      <c r="E468" s="22">
        <v>26.52</v>
      </c>
      <c r="F468" s="22">
        <v>6.34</v>
      </c>
      <c r="G468" s="22">
        <f t="shared" si="18"/>
        <v>7.1642</v>
      </c>
      <c r="H468" s="23">
        <f t="shared" si="19"/>
        <v>189.994584</v>
      </c>
      <c r="I468" s="17"/>
      <c r="J468" s="17"/>
    </row>
    <row r="469" s="2" customFormat="1" spans="1:10">
      <c r="A469" s="14">
        <v>464</v>
      </c>
      <c r="B469" s="20" t="s">
        <v>371</v>
      </c>
      <c r="C469" s="20" t="s">
        <v>370</v>
      </c>
      <c r="D469" s="21" t="s">
        <v>94</v>
      </c>
      <c r="E469" s="22">
        <v>4.08</v>
      </c>
      <c r="F469" s="22">
        <v>6.34</v>
      </c>
      <c r="G469" s="22">
        <f t="shared" si="18"/>
        <v>7.1642</v>
      </c>
      <c r="H469" s="23">
        <f t="shared" si="19"/>
        <v>29.229936</v>
      </c>
      <c r="I469" s="17"/>
      <c r="J469" s="17"/>
    </row>
    <row r="470" s="2" customFormat="1" spans="1:10">
      <c r="A470" s="14">
        <v>465</v>
      </c>
      <c r="B470" s="20" t="s">
        <v>372</v>
      </c>
      <c r="C470" s="20" t="s">
        <v>373</v>
      </c>
      <c r="D470" s="21" t="s">
        <v>94</v>
      </c>
      <c r="E470" s="22">
        <v>6.12</v>
      </c>
      <c r="F470" s="22">
        <v>7.03</v>
      </c>
      <c r="G470" s="22">
        <f t="shared" si="18"/>
        <v>7.9439</v>
      </c>
      <c r="H470" s="23">
        <f t="shared" si="19"/>
        <v>48.616668</v>
      </c>
      <c r="I470" s="17"/>
      <c r="J470" s="17"/>
    </row>
    <row r="471" s="2" customFormat="1" spans="1:10">
      <c r="A471" s="14">
        <v>466</v>
      </c>
      <c r="B471" s="20" t="s">
        <v>374</v>
      </c>
      <c r="C471" s="20" t="s">
        <v>22</v>
      </c>
      <c r="D471" s="21" t="s">
        <v>94</v>
      </c>
      <c r="E471" s="22">
        <v>32.32</v>
      </c>
      <c r="F471" s="22">
        <v>322</v>
      </c>
      <c r="G471" s="22">
        <f t="shared" si="18"/>
        <v>363.86</v>
      </c>
      <c r="H471" s="23">
        <f t="shared" si="19"/>
        <v>11759.9552</v>
      </c>
      <c r="I471" s="17"/>
      <c r="J471" s="17"/>
    </row>
    <row r="472" s="2" customFormat="1" spans="1:10">
      <c r="A472" s="14">
        <v>467</v>
      </c>
      <c r="B472" s="20" t="s">
        <v>375</v>
      </c>
      <c r="C472" s="20" t="s">
        <v>376</v>
      </c>
      <c r="D472" s="21" t="s">
        <v>97</v>
      </c>
      <c r="E472" s="22">
        <v>4548.768</v>
      </c>
      <c r="F472" s="22">
        <v>3.2</v>
      </c>
      <c r="G472" s="22">
        <f t="shared" si="18"/>
        <v>3.616</v>
      </c>
      <c r="H472" s="23">
        <f t="shared" si="19"/>
        <v>16448.345088</v>
      </c>
      <c r="I472" s="17"/>
      <c r="J472" s="17"/>
    </row>
    <row r="473" s="2" customFormat="1" spans="1:10">
      <c r="A473" s="14">
        <v>468</v>
      </c>
      <c r="B473" s="20" t="s">
        <v>375</v>
      </c>
      <c r="C473" s="20" t="s">
        <v>377</v>
      </c>
      <c r="D473" s="21" t="s">
        <v>97</v>
      </c>
      <c r="E473" s="22">
        <v>3627.792</v>
      </c>
      <c r="F473" s="22">
        <v>11.6</v>
      </c>
      <c r="G473" s="22">
        <f t="shared" si="18"/>
        <v>13.108</v>
      </c>
      <c r="H473" s="23">
        <f t="shared" si="19"/>
        <v>47553.097536</v>
      </c>
      <c r="I473" s="17"/>
      <c r="J473" s="17"/>
    </row>
    <row r="474" s="2" customFormat="1" spans="1:10">
      <c r="A474" s="14">
        <v>469</v>
      </c>
      <c r="B474" s="20" t="s">
        <v>375</v>
      </c>
      <c r="C474" s="20" t="s">
        <v>378</v>
      </c>
      <c r="D474" s="21" t="s">
        <v>97</v>
      </c>
      <c r="E474" s="22">
        <v>15224.002</v>
      </c>
      <c r="F474" s="22">
        <v>2.62</v>
      </c>
      <c r="G474" s="22">
        <f t="shared" si="18"/>
        <v>2.9606</v>
      </c>
      <c r="H474" s="23">
        <f t="shared" si="19"/>
        <v>45072.1803212</v>
      </c>
      <c r="I474" s="17"/>
      <c r="J474" s="17"/>
    </row>
    <row r="475" s="2" customFormat="1" spans="1:10">
      <c r="A475" s="14">
        <v>470</v>
      </c>
      <c r="B475" s="20" t="s">
        <v>375</v>
      </c>
      <c r="C475" s="20" t="s">
        <v>379</v>
      </c>
      <c r="D475" s="21" t="s">
        <v>97</v>
      </c>
      <c r="E475" s="22">
        <v>44.682</v>
      </c>
      <c r="F475" s="22">
        <v>3.56</v>
      </c>
      <c r="G475" s="22">
        <f t="shared" si="18"/>
        <v>4.0228</v>
      </c>
      <c r="H475" s="23">
        <f t="shared" si="19"/>
        <v>179.7467496</v>
      </c>
      <c r="I475" s="17"/>
      <c r="J475" s="17"/>
    </row>
    <row r="476" s="2" customFormat="1" spans="1:10">
      <c r="A476" s="14">
        <v>471</v>
      </c>
      <c r="B476" s="20" t="s">
        <v>375</v>
      </c>
      <c r="C476" s="20" t="s">
        <v>380</v>
      </c>
      <c r="D476" s="21" t="s">
        <v>97</v>
      </c>
      <c r="E476" s="22">
        <v>1607.69</v>
      </c>
      <c r="F476" s="22">
        <v>3.2</v>
      </c>
      <c r="G476" s="22">
        <f t="shared" si="18"/>
        <v>3.616</v>
      </c>
      <c r="H476" s="23">
        <f t="shared" si="19"/>
        <v>5813.40704</v>
      </c>
      <c r="I476" s="17"/>
      <c r="J476" s="17"/>
    </row>
    <row r="477" s="2" customFormat="1" spans="1:10">
      <c r="A477" s="14">
        <v>472</v>
      </c>
      <c r="B477" s="20" t="s">
        <v>375</v>
      </c>
      <c r="C477" s="20" t="s">
        <v>381</v>
      </c>
      <c r="D477" s="21" t="s">
        <v>97</v>
      </c>
      <c r="E477" s="22">
        <v>3776.031</v>
      </c>
      <c r="F477" s="22">
        <v>4.92</v>
      </c>
      <c r="G477" s="22">
        <f t="shared" si="18"/>
        <v>5.5596</v>
      </c>
      <c r="H477" s="23">
        <f t="shared" si="19"/>
        <v>20993.2219476</v>
      </c>
      <c r="I477" s="17"/>
      <c r="J477" s="17"/>
    </row>
    <row r="478" s="2" customFormat="1" spans="1:10">
      <c r="A478" s="14">
        <v>473</v>
      </c>
      <c r="B478" s="20" t="s">
        <v>375</v>
      </c>
      <c r="C478" s="20" t="s">
        <v>382</v>
      </c>
      <c r="D478" s="21" t="s">
        <v>97</v>
      </c>
      <c r="E478" s="22">
        <v>20.16</v>
      </c>
      <c r="F478" s="22">
        <v>2.4</v>
      </c>
      <c r="G478" s="22">
        <f t="shared" si="18"/>
        <v>2.712</v>
      </c>
      <c r="H478" s="23">
        <f t="shared" si="19"/>
        <v>54.67392</v>
      </c>
      <c r="I478" s="17"/>
      <c r="J478" s="17"/>
    </row>
    <row r="479" s="2" customFormat="1" spans="1:10">
      <c r="A479" s="14">
        <v>474</v>
      </c>
      <c r="B479" s="20" t="s">
        <v>375</v>
      </c>
      <c r="C479" s="20" t="s">
        <v>383</v>
      </c>
      <c r="D479" s="21" t="s">
        <v>97</v>
      </c>
      <c r="E479" s="22">
        <v>419.202</v>
      </c>
      <c r="F479" s="22">
        <v>5.62</v>
      </c>
      <c r="G479" s="22">
        <f t="shared" si="18"/>
        <v>6.3506</v>
      </c>
      <c r="H479" s="23">
        <f t="shared" si="19"/>
        <v>2662.1842212</v>
      </c>
      <c r="I479" s="17"/>
      <c r="J479" s="17"/>
    </row>
    <row r="480" s="2" customFormat="1" ht="22.5" spans="1:10">
      <c r="A480" s="14">
        <v>475</v>
      </c>
      <c r="B480" s="20" t="s">
        <v>384</v>
      </c>
      <c r="C480" s="20" t="s">
        <v>385</v>
      </c>
      <c r="D480" s="21" t="s">
        <v>97</v>
      </c>
      <c r="E480" s="22">
        <v>567.248</v>
      </c>
      <c r="F480" s="22">
        <v>5.62</v>
      </c>
      <c r="G480" s="22">
        <f t="shared" si="18"/>
        <v>6.3506</v>
      </c>
      <c r="H480" s="23">
        <f t="shared" si="19"/>
        <v>3602.3651488</v>
      </c>
      <c r="I480" s="17"/>
      <c r="J480" s="17"/>
    </row>
    <row r="481" s="2" customFormat="1" ht="22.5" spans="1:10">
      <c r="A481" s="14">
        <v>476</v>
      </c>
      <c r="B481" s="20" t="s">
        <v>384</v>
      </c>
      <c r="C481" s="20" t="s">
        <v>386</v>
      </c>
      <c r="D481" s="21" t="s">
        <v>97</v>
      </c>
      <c r="E481" s="22">
        <v>2288.263</v>
      </c>
      <c r="F481" s="22">
        <v>4.98</v>
      </c>
      <c r="G481" s="22">
        <f t="shared" si="18"/>
        <v>5.6274</v>
      </c>
      <c r="H481" s="23">
        <f t="shared" si="19"/>
        <v>12876.9712062</v>
      </c>
      <c r="I481" s="17"/>
      <c r="J481" s="17"/>
    </row>
    <row r="482" s="2" customFormat="1" spans="1:10">
      <c r="A482" s="14">
        <v>477</v>
      </c>
      <c r="B482" s="20" t="s">
        <v>384</v>
      </c>
      <c r="C482" s="20" t="s">
        <v>387</v>
      </c>
      <c r="D482" s="21" t="s">
        <v>97</v>
      </c>
      <c r="E482" s="22">
        <v>602.262</v>
      </c>
      <c r="F482" s="22">
        <v>4.54</v>
      </c>
      <c r="G482" s="22">
        <f t="shared" si="18"/>
        <v>5.1302</v>
      </c>
      <c r="H482" s="23">
        <f t="shared" si="19"/>
        <v>3089.7245124</v>
      </c>
      <c r="I482" s="17"/>
      <c r="J482" s="17"/>
    </row>
    <row r="483" s="2" customFormat="1" spans="1:10">
      <c r="A483" s="14">
        <v>478</v>
      </c>
      <c r="B483" s="20" t="s">
        <v>384</v>
      </c>
      <c r="C483" s="20" t="s">
        <v>388</v>
      </c>
      <c r="D483" s="21" t="s">
        <v>97</v>
      </c>
      <c r="E483" s="22">
        <v>98.348</v>
      </c>
      <c r="F483" s="22">
        <v>6.35</v>
      </c>
      <c r="G483" s="22">
        <f t="shared" si="18"/>
        <v>7.1755</v>
      </c>
      <c r="H483" s="23">
        <f t="shared" si="19"/>
        <v>705.696074</v>
      </c>
      <c r="I483" s="17"/>
      <c r="J483" s="17"/>
    </row>
    <row r="484" s="2" customFormat="1" ht="22.5" spans="1:10">
      <c r="A484" s="14">
        <v>479</v>
      </c>
      <c r="B484" s="20" t="s">
        <v>384</v>
      </c>
      <c r="C484" s="20" t="s">
        <v>389</v>
      </c>
      <c r="D484" s="21" t="s">
        <v>97</v>
      </c>
      <c r="E484" s="22">
        <v>191.23</v>
      </c>
      <c r="F484" s="22">
        <v>4.98</v>
      </c>
      <c r="G484" s="22">
        <f t="shared" si="18"/>
        <v>5.6274</v>
      </c>
      <c r="H484" s="23">
        <f t="shared" si="19"/>
        <v>1076.127702</v>
      </c>
      <c r="I484" s="17"/>
      <c r="J484" s="17"/>
    </row>
    <row r="485" s="2" customFormat="1" ht="22.5" spans="1:10">
      <c r="A485" s="14">
        <v>480</v>
      </c>
      <c r="B485" s="20" t="s">
        <v>384</v>
      </c>
      <c r="C485" s="20" t="s">
        <v>390</v>
      </c>
      <c r="D485" s="21" t="s">
        <v>97</v>
      </c>
      <c r="E485" s="22">
        <v>103.53</v>
      </c>
      <c r="F485" s="22">
        <v>9.14</v>
      </c>
      <c r="G485" s="22">
        <f t="shared" si="18"/>
        <v>10.3282</v>
      </c>
      <c r="H485" s="23">
        <f t="shared" si="19"/>
        <v>1069.278546</v>
      </c>
      <c r="I485" s="17"/>
      <c r="J485" s="17"/>
    </row>
    <row r="486" s="2" customFormat="1" ht="22.5" spans="1:10">
      <c r="A486" s="14">
        <v>481</v>
      </c>
      <c r="B486" s="20" t="s">
        <v>391</v>
      </c>
      <c r="C486" s="20" t="s">
        <v>386</v>
      </c>
      <c r="D486" s="21" t="s">
        <v>97</v>
      </c>
      <c r="E486" s="22">
        <v>47.11</v>
      </c>
      <c r="F486" s="22">
        <v>4.98</v>
      </c>
      <c r="G486" s="22">
        <f t="shared" si="18"/>
        <v>5.6274</v>
      </c>
      <c r="H486" s="23">
        <f t="shared" si="19"/>
        <v>265.106814</v>
      </c>
      <c r="I486" s="17"/>
      <c r="J486" s="17"/>
    </row>
    <row r="487" s="2" customFormat="1" spans="1:10">
      <c r="A487" s="14">
        <v>482</v>
      </c>
      <c r="B487" s="20" t="s">
        <v>391</v>
      </c>
      <c r="C487" s="20" t="s">
        <v>388</v>
      </c>
      <c r="D487" s="21" t="s">
        <v>97</v>
      </c>
      <c r="E487" s="22">
        <v>84.715</v>
      </c>
      <c r="F487" s="22">
        <v>6.35</v>
      </c>
      <c r="G487" s="22">
        <f t="shared" si="18"/>
        <v>7.1755</v>
      </c>
      <c r="H487" s="23">
        <f t="shared" si="19"/>
        <v>607.8724825</v>
      </c>
      <c r="I487" s="17"/>
      <c r="J487" s="17"/>
    </row>
    <row r="488" s="2" customFormat="1" ht="22.5" spans="1:10">
      <c r="A488" s="14">
        <v>483</v>
      </c>
      <c r="B488" s="20" t="s">
        <v>391</v>
      </c>
      <c r="C488" s="20" t="s">
        <v>389</v>
      </c>
      <c r="D488" s="21" t="s">
        <v>97</v>
      </c>
      <c r="E488" s="22">
        <v>1196.575</v>
      </c>
      <c r="F488" s="22">
        <v>4.98</v>
      </c>
      <c r="G488" s="22">
        <f t="shared" si="18"/>
        <v>5.6274</v>
      </c>
      <c r="H488" s="23">
        <f t="shared" si="19"/>
        <v>6733.606155</v>
      </c>
      <c r="I488" s="17"/>
      <c r="J488" s="17"/>
    </row>
    <row r="489" s="2" customFormat="1" spans="1:10">
      <c r="A489" s="14">
        <v>484</v>
      </c>
      <c r="B489" s="20" t="s">
        <v>391</v>
      </c>
      <c r="C489" s="20" t="s">
        <v>392</v>
      </c>
      <c r="D489" s="21" t="s">
        <v>97</v>
      </c>
      <c r="E489" s="22">
        <v>116.834</v>
      </c>
      <c r="F489" s="22">
        <v>5.62</v>
      </c>
      <c r="G489" s="22">
        <f t="shared" si="18"/>
        <v>6.3506</v>
      </c>
      <c r="H489" s="23">
        <f t="shared" si="19"/>
        <v>741.9660004</v>
      </c>
      <c r="I489" s="17"/>
      <c r="J489" s="17"/>
    </row>
    <row r="490" s="2" customFormat="1" ht="22.5" spans="1:10">
      <c r="A490" s="14">
        <v>485</v>
      </c>
      <c r="B490" s="20" t="s">
        <v>391</v>
      </c>
      <c r="C490" s="20" t="s">
        <v>390</v>
      </c>
      <c r="D490" s="21" t="s">
        <v>97</v>
      </c>
      <c r="E490" s="22">
        <v>33.847</v>
      </c>
      <c r="F490" s="22">
        <v>9.14</v>
      </c>
      <c r="G490" s="22">
        <f t="shared" si="18"/>
        <v>10.3282</v>
      </c>
      <c r="H490" s="23">
        <f t="shared" si="19"/>
        <v>349.5785854</v>
      </c>
      <c r="I490" s="17"/>
      <c r="J490" s="17"/>
    </row>
    <row r="491" s="2" customFormat="1" ht="22.5" spans="1:10">
      <c r="A491" s="14">
        <v>486</v>
      </c>
      <c r="B491" s="20" t="s">
        <v>391</v>
      </c>
      <c r="C491" s="20" t="s">
        <v>393</v>
      </c>
      <c r="D491" s="21" t="s">
        <v>97</v>
      </c>
      <c r="E491" s="22">
        <v>246.478</v>
      </c>
      <c r="F491" s="22">
        <v>4.59</v>
      </c>
      <c r="G491" s="22">
        <f t="shared" si="18"/>
        <v>5.1867</v>
      </c>
      <c r="H491" s="23">
        <f t="shared" si="19"/>
        <v>1278.4074426</v>
      </c>
      <c r="I491" s="17"/>
      <c r="J491" s="17"/>
    </row>
    <row r="492" s="2" customFormat="1" spans="1:10">
      <c r="A492" s="14">
        <v>487</v>
      </c>
      <c r="B492" s="20" t="s">
        <v>394</v>
      </c>
      <c r="C492" s="20" t="s">
        <v>395</v>
      </c>
      <c r="D492" s="21" t="s">
        <v>97</v>
      </c>
      <c r="E492" s="22">
        <v>293.264</v>
      </c>
      <c r="F492" s="22">
        <v>80.568</v>
      </c>
      <c r="G492" s="22">
        <f t="shared" si="18"/>
        <v>91.04184</v>
      </c>
      <c r="H492" s="23">
        <f t="shared" si="19"/>
        <v>26699.29416576</v>
      </c>
      <c r="I492" s="17"/>
      <c r="J492" s="17"/>
    </row>
    <row r="493" s="2" customFormat="1" spans="1:10">
      <c r="A493" s="14">
        <v>488</v>
      </c>
      <c r="B493" s="20" t="s">
        <v>394</v>
      </c>
      <c r="C493" s="20" t="s">
        <v>396</v>
      </c>
      <c r="D493" s="21" t="s">
        <v>97</v>
      </c>
      <c r="E493" s="22">
        <v>448.157</v>
      </c>
      <c r="F493" s="22">
        <v>34.344</v>
      </c>
      <c r="G493" s="22">
        <f t="shared" si="18"/>
        <v>38.80872</v>
      </c>
      <c r="H493" s="23">
        <f t="shared" si="19"/>
        <v>17392.39952904</v>
      </c>
      <c r="I493" s="17"/>
      <c r="J493" s="17"/>
    </row>
    <row r="494" s="2" customFormat="1" ht="22.5" spans="1:10">
      <c r="A494" s="14">
        <v>489</v>
      </c>
      <c r="B494" s="20" t="s">
        <v>394</v>
      </c>
      <c r="C494" s="20" t="s">
        <v>397</v>
      </c>
      <c r="D494" s="21" t="s">
        <v>97</v>
      </c>
      <c r="E494" s="22">
        <v>312.151</v>
      </c>
      <c r="F494" s="22">
        <v>116.222</v>
      </c>
      <c r="G494" s="22">
        <f t="shared" si="18"/>
        <v>131.33086</v>
      </c>
      <c r="H494" s="23">
        <f t="shared" si="19"/>
        <v>40995.05927986</v>
      </c>
      <c r="I494" s="17"/>
      <c r="J494" s="17"/>
    </row>
    <row r="495" s="2" customFormat="1" spans="1:10">
      <c r="A495" s="14">
        <v>490</v>
      </c>
      <c r="B495" s="20" t="s">
        <v>394</v>
      </c>
      <c r="C495" s="20" t="s">
        <v>398</v>
      </c>
      <c r="D495" s="21" t="s">
        <v>97</v>
      </c>
      <c r="E495" s="22">
        <v>757.076</v>
      </c>
      <c r="F495" s="22">
        <v>46.956</v>
      </c>
      <c r="G495" s="22">
        <f t="shared" si="18"/>
        <v>53.06028</v>
      </c>
      <c r="H495" s="23">
        <f t="shared" si="19"/>
        <v>40170.66454128</v>
      </c>
      <c r="I495" s="17"/>
      <c r="J495" s="17"/>
    </row>
    <row r="496" s="2" customFormat="1" spans="1:10">
      <c r="A496" s="14">
        <v>491</v>
      </c>
      <c r="B496" s="20" t="s">
        <v>394</v>
      </c>
      <c r="C496" s="20" t="s">
        <v>399</v>
      </c>
      <c r="D496" s="21" t="s">
        <v>97</v>
      </c>
      <c r="E496" s="22">
        <v>92.092</v>
      </c>
      <c r="F496" s="22">
        <v>71.616</v>
      </c>
      <c r="G496" s="22">
        <f t="shared" si="18"/>
        <v>80.92608</v>
      </c>
      <c r="H496" s="23">
        <f t="shared" si="19"/>
        <v>7452.64455936</v>
      </c>
      <c r="I496" s="17"/>
      <c r="J496" s="17"/>
    </row>
    <row r="497" s="2" customFormat="1" spans="1:10">
      <c r="A497" s="14">
        <v>492</v>
      </c>
      <c r="B497" s="20" t="s">
        <v>394</v>
      </c>
      <c r="C497" s="20" t="s">
        <v>400</v>
      </c>
      <c r="D497" s="21" t="s">
        <v>97</v>
      </c>
      <c r="E497" s="22">
        <v>673.125</v>
      </c>
      <c r="F497" s="22">
        <v>30.528</v>
      </c>
      <c r="G497" s="22">
        <f t="shared" si="18"/>
        <v>34.49664</v>
      </c>
      <c r="H497" s="23">
        <f t="shared" si="19"/>
        <v>23220.5508</v>
      </c>
      <c r="I497" s="17"/>
      <c r="J497" s="17"/>
    </row>
    <row r="498" s="2" customFormat="1" ht="22.5" spans="1:10">
      <c r="A498" s="14">
        <v>493</v>
      </c>
      <c r="B498" s="20" t="s">
        <v>394</v>
      </c>
      <c r="C498" s="20" t="s">
        <v>401</v>
      </c>
      <c r="D498" s="21" t="s">
        <v>97</v>
      </c>
      <c r="E498" s="22">
        <v>69.407</v>
      </c>
      <c r="F498" s="22">
        <v>153.9</v>
      </c>
      <c r="G498" s="22">
        <f t="shared" si="18"/>
        <v>173.907</v>
      </c>
      <c r="H498" s="23">
        <f t="shared" si="19"/>
        <v>12070.363149</v>
      </c>
      <c r="I498" s="17"/>
      <c r="J498" s="17"/>
    </row>
    <row r="499" s="2" customFormat="1" ht="22.5" spans="1:10">
      <c r="A499" s="14">
        <v>494</v>
      </c>
      <c r="B499" s="20" t="s">
        <v>394</v>
      </c>
      <c r="C499" s="20" t="s">
        <v>402</v>
      </c>
      <c r="D499" s="21" t="s">
        <v>97</v>
      </c>
      <c r="E499" s="22">
        <v>69.407</v>
      </c>
      <c r="F499" s="22">
        <v>304.142</v>
      </c>
      <c r="G499" s="22">
        <f t="shared" si="18"/>
        <v>343.68046</v>
      </c>
      <c r="H499" s="23">
        <f t="shared" si="19"/>
        <v>23853.82968722</v>
      </c>
      <c r="I499" s="17"/>
      <c r="J499" s="17"/>
    </row>
    <row r="500" s="2" customFormat="1" ht="22.5" spans="1:10">
      <c r="A500" s="14">
        <v>495</v>
      </c>
      <c r="B500" s="20" t="s">
        <v>394</v>
      </c>
      <c r="C500" s="20" t="s">
        <v>403</v>
      </c>
      <c r="D500" s="21" t="s">
        <v>97</v>
      </c>
      <c r="E500" s="22">
        <v>170.165</v>
      </c>
      <c r="F500" s="22">
        <v>378.78</v>
      </c>
      <c r="G500" s="22">
        <f t="shared" si="18"/>
        <v>428.0214</v>
      </c>
      <c r="H500" s="23">
        <f t="shared" si="19"/>
        <v>72834.261531</v>
      </c>
      <c r="I500" s="17"/>
      <c r="J500" s="17"/>
    </row>
    <row r="501" s="2" customFormat="1" ht="22.5" spans="1:10">
      <c r="A501" s="14">
        <v>496</v>
      </c>
      <c r="B501" s="20" t="s">
        <v>394</v>
      </c>
      <c r="C501" s="20" t="s">
        <v>404</v>
      </c>
      <c r="D501" s="21" t="s">
        <v>97</v>
      </c>
      <c r="E501" s="22">
        <v>41.44</v>
      </c>
      <c r="F501" s="22">
        <v>454.88</v>
      </c>
      <c r="G501" s="22">
        <f t="shared" si="18"/>
        <v>514.0144</v>
      </c>
      <c r="H501" s="23">
        <f t="shared" si="19"/>
        <v>21300.756736</v>
      </c>
      <c r="I501" s="17"/>
      <c r="J501" s="17"/>
    </row>
    <row r="502" s="2" customFormat="1" ht="22.5" spans="1:10">
      <c r="A502" s="14">
        <v>497</v>
      </c>
      <c r="B502" s="20" t="s">
        <v>394</v>
      </c>
      <c r="C502" s="20" t="s">
        <v>405</v>
      </c>
      <c r="D502" s="21" t="s">
        <v>97</v>
      </c>
      <c r="E502" s="22">
        <v>275.134</v>
      </c>
      <c r="F502" s="22">
        <v>733.81</v>
      </c>
      <c r="G502" s="22">
        <f t="shared" si="18"/>
        <v>829.2053</v>
      </c>
      <c r="H502" s="23">
        <f t="shared" si="19"/>
        <v>228142.5710102</v>
      </c>
      <c r="I502" s="17"/>
      <c r="J502" s="17"/>
    </row>
    <row r="503" s="2" customFormat="1" ht="22.5" spans="1:10">
      <c r="A503" s="14">
        <v>498</v>
      </c>
      <c r="B503" s="20" t="s">
        <v>406</v>
      </c>
      <c r="C503" s="20" t="s">
        <v>407</v>
      </c>
      <c r="D503" s="21" t="s">
        <v>97</v>
      </c>
      <c r="E503" s="22">
        <v>71.212</v>
      </c>
      <c r="F503" s="22">
        <v>6.12</v>
      </c>
      <c r="G503" s="22">
        <f t="shared" si="18"/>
        <v>6.9156</v>
      </c>
      <c r="H503" s="23">
        <f t="shared" si="19"/>
        <v>492.4737072</v>
      </c>
      <c r="I503" s="17"/>
      <c r="J503" s="17"/>
    </row>
    <row r="504" s="2" customFormat="1" spans="1:10">
      <c r="A504" s="14">
        <v>499</v>
      </c>
      <c r="B504" s="20" t="s">
        <v>408</v>
      </c>
      <c r="C504" s="20" t="s">
        <v>409</v>
      </c>
      <c r="D504" s="21" t="s">
        <v>97</v>
      </c>
      <c r="E504" s="22">
        <v>870.261</v>
      </c>
      <c r="F504" s="22">
        <v>3.2</v>
      </c>
      <c r="G504" s="22">
        <f t="shared" si="18"/>
        <v>3.616</v>
      </c>
      <c r="H504" s="23">
        <f t="shared" si="19"/>
        <v>3146.863776</v>
      </c>
      <c r="I504" s="17"/>
      <c r="J504" s="17"/>
    </row>
    <row r="505" s="2" customFormat="1" ht="33.75" spans="1:10">
      <c r="A505" s="14">
        <v>500</v>
      </c>
      <c r="B505" s="20" t="s">
        <v>410</v>
      </c>
      <c r="C505" s="20" t="s">
        <v>411</v>
      </c>
      <c r="D505" s="21" t="s">
        <v>97</v>
      </c>
      <c r="E505" s="22">
        <v>219.776</v>
      </c>
      <c r="F505" s="22">
        <v>44.52</v>
      </c>
      <c r="G505" s="22">
        <f t="shared" si="18"/>
        <v>50.3076</v>
      </c>
      <c r="H505" s="23">
        <f t="shared" si="19"/>
        <v>11056.4030976</v>
      </c>
      <c r="I505" s="17"/>
      <c r="J505" s="17"/>
    </row>
    <row r="506" s="2" customFormat="1" spans="1:10">
      <c r="A506" s="14">
        <v>501</v>
      </c>
      <c r="B506" s="20" t="s">
        <v>410</v>
      </c>
      <c r="C506" s="20" t="s">
        <v>412</v>
      </c>
      <c r="D506" s="21" t="s">
        <v>97</v>
      </c>
      <c r="E506" s="22">
        <v>198.566</v>
      </c>
      <c r="F506" s="22">
        <v>24.73</v>
      </c>
      <c r="G506" s="22">
        <f t="shared" si="18"/>
        <v>27.9449</v>
      </c>
      <c r="H506" s="23">
        <f t="shared" si="19"/>
        <v>5548.9070134</v>
      </c>
      <c r="I506" s="17"/>
      <c r="J506" s="17"/>
    </row>
    <row r="507" s="2" customFormat="1" spans="1:10">
      <c r="A507" s="14">
        <v>502</v>
      </c>
      <c r="B507" s="20" t="s">
        <v>413</v>
      </c>
      <c r="C507" s="20" t="s">
        <v>414</v>
      </c>
      <c r="D507" s="21" t="s">
        <v>97</v>
      </c>
      <c r="E507" s="22">
        <v>536.29</v>
      </c>
      <c r="F507" s="22">
        <v>44.52</v>
      </c>
      <c r="G507" s="22">
        <f t="shared" si="18"/>
        <v>50.3076</v>
      </c>
      <c r="H507" s="23">
        <f t="shared" si="19"/>
        <v>26979.462804</v>
      </c>
      <c r="I507" s="17"/>
      <c r="J507" s="17"/>
    </row>
    <row r="508" s="2" customFormat="1" spans="1:10">
      <c r="A508" s="14">
        <v>503</v>
      </c>
      <c r="B508" s="20" t="s">
        <v>413</v>
      </c>
      <c r="C508" s="20" t="s">
        <v>415</v>
      </c>
      <c r="D508" s="21" t="s">
        <v>97</v>
      </c>
      <c r="E508" s="22">
        <v>13.938</v>
      </c>
      <c r="F508" s="22">
        <v>85.94</v>
      </c>
      <c r="G508" s="22">
        <f t="shared" si="18"/>
        <v>97.1122</v>
      </c>
      <c r="H508" s="23">
        <f t="shared" si="19"/>
        <v>1353.5498436</v>
      </c>
      <c r="I508" s="17"/>
      <c r="J508" s="17"/>
    </row>
    <row r="509" s="2" customFormat="1" spans="1:10">
      <c r="A509" s="14">
        <v>504</v>
      </c>
      <c r="B509" s="20" t="s">
        <v>413</v>
      </c>
      <c r="C509" s="20" t="s">
        <v>416</v>
      </c>
      <c r="D509" s="21" t="s">
        <v>97</v>
      </c>
      <c r="E509" s="22">
        <v>150.571</v>
      </c>
      <c r="F509" s="22">
        <v>128.81</v>
      </c>
      <c r="G509" s="22">
        <f t="shared" si="18"/>
        <v>145.5553</v>
      </c>
      <c r="H509" s="23">
        <f t="shared" si="19"/>
        <v>21916.4070763</v>
      </c>
      <c r="I509" s="17"/>
      <c r="J509" s="17"/>
    </row>
    <row r="510" s="2" customFormat="1" spans="1:10">
      <c r="A510" s="14">
        <v>505</v>
      </c>
      <c r="B510" s="20" t="s">
        <v>417</v>
      </c>
      <c r="C510" s="20" t="s">
        <v>414</v>
      </c>
      <c r="D510" s="21" t="s">
        <v>97</v>
      </c>
      <c r="E510" s="22">
        <v>536.29</v>
      </c>
      <c r="F510" s="24"/>
      <c r="G510" s="22">
        <f t="shared" si="18"/>
        <v>0</v>
      </c>
      <c r="H510" s="23">
        <f t="shared" si="19"/>
        <v>0</v>
      </c>
      <c r="I510" s="17"/>
      <c r="J510" s="17"/>
    </row>
    <row r="511" s="2" customFormat="1" spans="1:10">
      <c r="A511" s="14">
        <v>506</v>
      </c>
      <c r="B511" s="20" t="s">
        <v>417</v>
      </c>
      <c r="C511" s="20" t="s">
        <v>415</v>
      </c>
      <c r="D511" s="21" t="s">
        <v>97</v>
      </c>
      <c r="E511" s="22">
        <v>13.938</v>
      </c>
      <c r="F511" s="24"/>
      <c r="G511" s="22">
        <f t="shared" si="18"/>
        <v>0</v>
      </c>
      <c r="H511" s="23">
        <f t="shared" si="19"/>
        <v>0</v>
      </c>
      <c r="I511" s="17"/>
      <c r="J511" s="17"/>
    </row>
    <row r="512" s="2" customFormat="1" spans="1:10">
      <c r="A512" s="14">
        <v>507</v>
      </c>
      <c r="B512" s="20" t="s">
        <v>417</v>
      </c>
      <c r="C512" s="20" t="s">
        <v>416</v>
      </c>
      <c r="D512" s="21" t="s">
        <v>97</v>
      </c>
      <c r="E512" s="22">
        <v>150.571</v>
      </c>
      <c r="F512" s="24"/>
      <c r="G512" s="22">
        <f t="shared" si="18"/>
        <v>0</v>
      </c>
      <c r="H512" s="23">
        <f t="shared" si="19"/>
        <v>0</v>
      </c>
      <c r="I512" s="17"/>
      <c r="J512" s="17"/>
    </row>
    <row r="513" s="2" customFormat="1" spans="1:10">
      <c r="A513" s="14">
        <v>508</v>
      </c>
      <c r="B513" s="20" t="s">
        <v>418</v>
      </c>
      <c r="C513" s="20" t="s">
        <v>22</v>
      </c>
      <c r="D513" s="21" t="s">
        <v>30</v>
      </c>
      <c r="E513" s="22">
        <v>1752.2</v>
      </c>
      <c r="F513" s="22">
        <v>2.14</v>
      </c>
      <c r="G513" s="22">
        <f t="shared" si="18"/>
        <v>2.4182</v>
      </c>
      <c r="H513" s="23">
        <f t="shared" si="19"/>
        <v>4237.17004</v>
      </c>
      <c r="I513" s="17"/>
      <c r="J513" s="17"/>
    </row>
    <row r="514" s="2" customFormat="1" spans="1:10">
      <c r="A514" s="14">
        <v>509</v>
      </c>
      <c r="B514" s="20" t="s">
        <v>419</v>
      </c>
      <c r="C514" s="20" t="s">
        <v>22</v>
      </c>
      <c r="D514" s="21" t="s">
        <v>94</v>
      </c>
      <c r="E514" s="22">
        <v>44</v>
      </c>
      <c r="F514" s="22">
        <v>136</v>
      </c>
      <c r="G514" s="22">
        <f t="shared" si="18"/>
        <v>153.68</v>
      </c>
      <c r="H514" s="23">
        <f t="shared" si="19"/>
        <v>6761.92</v>
      </c>
      <c r="I514" s="17"/>
      <c r="J514" s="17"/>
    </row>
    <row r="515" s="2" customFormat="1" spans="1:10">
      <c r="A515" s="14">
        <v>510</v>
      </c>
      <c r="B515" s="20" t="s">
        <v>420</v>
      </c>
      <c r="C515" s="20" t="s">
        <v>22</v>
      </c>
      <c r="D515" s="21" t="s">
        <v>421</v>
      </c>
      <c r="E515" s="22">
        <v>152</v>
      </c>
      <c r="F515" s="22">
        <v>0.66</v>
      </c>
      <c r="G515" s="22">
        <f t="shared" si="18"/>
        <v>0.7458</v>
      </c>
      <c r="H515" s="23">
        <f t="shared" si="19"/>
        <v>113.3616</v>
      </c>
      <c r="I515" s="17"/>
      <c r="J515" s="17"/>
    </row>
    <row r="516" s="2" customFormat="1" spans="1:10">
      <c r="A516" s="14">
        <v>511</v>
      </c>
      <c r="B516" s="20" t="s">
        <v>422</v>
      </c>
      <c r="C516" s="20" t="s">
        <v>423</v>
      </c>
      <c r="D516" s="21" t="s">
        <v>424</v>
      </c>
      <c r="E516" s="22">
        <v>4</v>
      </c>
      <c r="F516" s="22">
        <v>9000</v>
      </c>
      <c r="G516" s="22">
        <f t="shared" si="18"/>
        <v>10170</v>
      </c>
      <c r="H516" s="23">
        <f t="shared" si="19"/>
        <v>40680</v>
      </c>
      <c r="I516" s="17"/>
      <c r="J516" s="17"/>
    </row>
    <row r="517" s="2" customFormat="1" spans="1:10">
      <c r="A517" s="14">
        <v>512</v>
      </c>
      <c r="B517" s="20" t="s">
        <v>422</v>
      </c>
      <c r="C517" s="20" t="s">
        <v>425</v>
      </c>
      <c r="D517" s="21" t="s">
        <v>424</v>
      </c>
      <c r="E517" s="22">
        <v>2</v>
      </c>
      <c r="F517" s="22">
        <v>20250</v>
      </c>
      <c r="G517" s="22">
        <f t="shared" si="18"/>
        <v>22882.5</v>
      </c>
      <c r="H517" s="23">
        <f t="shared" si="19"/>
        <v>45765</v>
      </c>
      <c r="I517" s="17"/>
      <c r="J517" s="17"/>
    </row>
    <row r="518" s="2" customFormat="1" spans="1:10">
      <c r="A518" s="14">
        <v>513</v>
      </c>
      <c r="B518" s="20" t="s">
        <v>426</v>
      </c>
      <c r="C518" s="20" t="s">
        <v>427</v>
      </c>
      <c r="D518" s="21" t="s">
        <v>424</v>
      </c>
      <c r="E518" s="22">
        <v>2</v>
      </c>
      <c r="F518" s="22">
        <v>3598</v>
      </c>
      <c r="G518" s="22">
        <f t="shared" ref="G518:G581" si="20">F518*1.13</f>
        <v>4065.74</v>
      </c>
      <c r="H518" s="23">
        <f t="shared" ref="H518:H581" si="21">E518*G518</f>
        <v>8131.48</v>
      </c>
      <c r="I518" s="17"/>
      <c r="J518" s="17"/>
    </row>
    <row r="519" s="2" customFormat="1" spans="1:10">
      <c r="A519" s="14">
        <v>514</v>
      </c>
      <c r="B519" s="20" t="s">
        <v>426</v>
      </c>
      <c r="C519" s="20" t="s">
        <v>428</v>
      </c>
      <c r="D519" s="21" t="s">
        <v>424</v>
      </c>
      <c r="E519" s="22">
        <v>2</v>
      </c>
      <c r="F519" s="22">
        <v>3598</v>
      </c>
      <c r="G519" s="22">
        <f t="shared" si="20"/>
        <v>4065.74</v>
      </c>
      <c r="H519" s="23">
        <f t="shared" si="21"/>
        <v>8131.48</v>
      </c>
      <c r="I519" s="17"/>
      <c r="J519" s="17"/>
    </row>
    <row r="520" s="2" customFormat="1" spans="1:10">
      <c r="A520" s="14">
        <v>515</v>
      </c>
      <c r="B520" s="20" t="s">
        <v>426</v>
      </c>
      <c r="C520" s="20" t="s">
        <v>429</v>
      </c>
      <c r="D520" s="21" t="s">
        <v>424</v>
      </c>
      <c r="E520" s="22">
        <v>2</v>
      </c>
      <c r="F520" s="22">
        <v>3598</v>
      </c>
      <c r="G520" s="22">
        <f t="shared" si="20"/>
        <v>4065.74</v>
      </c>
      <c r="H520" s="23">
        <f t="shared" si="21"/>
        <v>8131.48</v>
      </c>
      <c r="I520" s="17"/>
      <c r="J520" s="17"/>
    </row>
    <row r="521" s="2" customFormat="1" spans="1:10">
      <c r="A521" s="14">
        <v>516</v>
      </c>
      <c r="B521" s="20" t="s">
        <v>430</v>
      </c>
      <c r="C521" s="20" t="s">
        <v>427</v>
      </c>
      <c r="D521" s="21" t="s">
        <v>424</v>
      </c>
      <c r="E521" s="22">
        <v>2</v>
      </c>
      <c r="F521" s="24"/>
      <c r="G521" s="22">
        <f t="shared" si="20"/>
        <v>0</v>
      </c>
      <c r="H521" s="23">
        <f t="shared" si="21"/>
        <v>0</v>
      </c>
      <c r="I521" s="17"/>
      <c r="J521" s="17"/>
    </row>
    <row r="522" s="2" customFormat="1" spans="1:10">
      <c r="A522" s="14">
        <v>517</v>
      </c>
      <c r="B522" s="20" t="s">
        <v>430</v>
      </c>
      <c r="C522" s="20" t="s">
        <v>428</v>
      </c>
      <c r="D522" s="21" t="s">
        <v>424</v>
      </c>
      <c r="E522" s="22">
        <v>2</v>
      </c>
      <c r="F522" s="24"/>
      <c r="G522" s="22">
        <f t="shared" si="20"/>
        <v>0</v>
      </c>
      <c r="H522" s="23">
        <f t="shared" si="21"/>
        <v>0</v>
      </c>
      <c r="I522" s="17"/>
      <c r="J522" s="17"/>
    </row>
    <row r="523" s="2" customFormat="1" spans="1:10">
      <c r="A523" s="14">
        <v>518</v>
      </c>
      <c r="B523" s="20" t="s">
        <v>430</v>
      </c>
      <c r="C523" s="20" t="s">
        <v>429</v>
      </c>
      <c r="D523" s="21" t="s">
        <v>424</v>
      </c>
      <c r="E523" s="22">
        <v>2</v>
      </c>
      <c r="F523" s="24"/>
      <c r="G523" s="22">
        <f t="shared" si="20"/>
        <v>0</v>
      </c>
      <c r="H523" s="23">
        <f t="shared" si="21"/>
        <v>0</v>
      </c>
      <c r="I523" s="17"/>
      <c r="J523" s="17"/>
    </row>
    <row r="524" s="2" customFormat="1" spans="1:10">
      <c r="A524" s="14">
        <v>519</v>
      </c>
      <c r="B524" s="20" t="s">
        <v>426</v>
      </c>
      <c r="C524" s="20" t="s">
        <v>431</v>
      </c>
      <c r="D524" s="21" t="s">
        <v>424</v>
      </c>
      <c r="E524" s="22">
        <v>2</v>
      </c>
      <c r="F524" s="22">
        <v>7433</v>
      </c>
      <c r="G524" s="22">
        <f t="shared" si="20"/>
        <v>8399.29</v>
      </c>
      <c r="H524" s="23">
        <f t="shared" si="21"/>
        <v>16798.58</v>
      </c>
      <c r="I524" s="17"/>
      <c r="J524" s="17"/>
    </row>
    <row r="525" s="2" customFormat="1" spans="1:10">
      <c r="A525" s="14">
        <v>520</v>
      </c>
      <c r="B525" s="20" t="s">
        <v>430</v>
      </c>
      <c r="C525" s="20" t="s">
        <v>431</v>
      </c>
      <c r="D525" s="21" t="s">
        <v>424</v>
      </c>
      <c r="E525" s="22">
        <v>2</v>
      </c>
      <c r="F525" s="24"/>
      <c r="G525" s="22">
        <f t="shared" si="20"/>
        <v>0</v>
      </c>
      <c r="H525" s="23">
        <f t="shared" si="21"/>
        <v>0</v>
      </c>
      <c r="I525" s="17"/>
      <c r="J525" s="17"/>
    </row>
    <row r="526" s="2" customFormat="1" spans="1:10">
      <c r="A526" s="14">
        <v>521</v>
      </c>
      <c r="B526" s="20" t="s">
        <v>426</v>
      </c>
      <c r="C526" s="20" t="s">
        <v>432</v>
      </c>
      <c r="D526" s="21" t="s">
        <v>424</v>
      </c>
      <c r="E526" s="22">
        <v>2</v>
      </c>
      <c r="F526" s="22">
        <v>2560</v>
      </c>
      <c r="G526" s="22">
        <f t="shared" si="20"/>
        <v>2892.8</v>
      </c>
      <c r="H526" s="23">
        <f t="shared" si="21"/>
        <v>5785.6</v>
      </c>
      <c r="I526" s="17"/>
      <c r="J526" s="17"/>
    </row>
    <row r="527" s="2" customFormat="1" spans="1:10">
      <c r="A527" s="14">
        <v>522</v>
      </c>
      <c r="B527" s="20" t="s">
        <v>430</v>
      </c>
      <c r="C527" s="20" t="s">
        <v>432</v>
      </c>
      <c r="D527" s="21" t="s">
        <v>424</v>
      </c>
      <c r="E527" s="22">
        <v>2</v>
      </c>
      <c r="F527" s="24"/>
      <c r="G527" s="22">
        <f t="shared" si="20"/>
        <v>0</v>
      </c>
      <c r="H527" s="23">
        <f t="shared" si="21"/>
        <v>0</v>
      </c>
      <c r="I527" s="17"/>
      <c r="J527" s="17"/>
    </row>
    <row r="528" s="2" customFormat="1" spans="1:10">
      <c r="A528" s="14">
        <v>523</v>
      </c>
      <c r="B528" s="20" t="s">
        <v>426</v>
      </c>
      <c r="C528" s="20" t="s">
        <v>433</v>
      </c>
      <c r="D528" s="21" t="s">
        <v>424</v>
      </c>
      <c r="E528" s="22">
        <v>2</v>
      </c>
      <c r="F528" s="22">
        <v>4552</v>
      </c>
      <c r="G528" s="22">
        <f t="shared" si="20"/>
        <v>5143.76</v>
      </c>
      <c r="H528" s="23">
        <f t="shared" si="21"/>
        <v>10287.52</v>
      </c>
      <c r="I528" s="17"/>
      <c r="J528" s="17"/>
    </row>
    <row r="529" s="2" customFormat="1" spans="1:10">
      <c r="A529" s="14">
        <v>524</v>
      </c>
      <c r="B529" s="20" t="s">
        <v>434</v>
      </c>
      <c r="C529" s="20" t="s">
        <v>22</v>
      </c>
      <c r="D529" s="21" t="s">
        <v>424</v>
      </c>
      <c r="E529" s="22">
        <v>2</v>
      </c>
      <c r="F529" s="24"/>
      <c r="G529" s="22">
        <f t="shared" si="20"/>
        <v>0</v>
      </c>
      <c r="H529" s="23">
        <f t="shared" si="21"/>
        <v>0</v>
      </c>
      <c r="I529" s="17"/>
      <c r="J529" s="17"/>
    </row>
    <row r="530" s="2" customFormat="1" spans="1:10">
      <c r="A530" s="14">
        <v>525</v>
      </c>
      <c r="B530" s="20" t="s">
        <v>426</v>
      </c>
      <c r="C530" s="20" t="s">
        <v>435</v>
      </c>
      <c r="D530" s="21" t="s">
        <v>424</v>
      </c>
      <c r="E530" s="22">
        <v>2</v>
      </c>
      <c r="F530" s="22">
        <v>4552</v>
      </c>
      <c r="G530" s="22">
        <f t="shared" si="20"/>
        <v>5143.76</v>
      </c>
      <c r="H530" s="23">
        <f t="shared" si="21"/>
        <v>10287.52</v>
      </c>
      <c r="I530" s="17"/>
      <c r="J530" s="17"/>
    </row>
    <row r="531" s="2" customFormat="1" spans="1:10">
      <c r="A531" s="14">
        <v>526</v>
      </c>
      <c r="B531" s="20" t="s">
        <v>430</v>
      </c>
      <c r="C531" s="20" t="s">
        <v>435</v>
      </c>
      <c r="D531" s="21" t="s">
        <v>424</v>
      </c>
      <c r="E531" s="22">
        <v>2</v>
      </c>
      <c r="F531" s="24"/>
      <c r="G531" s="22">
        <f t="shared" si="20"/>
        <v>0</v>
      </c>
      <c r="H531" s="23">
        <f t="shared" si="21"/>
        <v>0</v>
      </c>
      <c r="I531" s="17"/>
      <c r="J531" s="17"/>
    </row>
    <row r="532" s="2" customFormat="1" spans="1:10">
      <c r="A532" s="14">
        <v>527</v>
      </c>
      <c r="B532" s="20" t="s">
        <v>426</v>
      </c>
      <c r="C532" s="20" t="s">
        <v>436</v>
      </c>
      <c r="D532" s="21" t="s">
        <v>424</v>
      </c>
      <c r="E532" s="22">
        <v>2</v>
      </c>
      <c r="F532" s="22">
        <v>5969</v>
      </c>
      <c r="G532" s="22">
        <f t="shared" si="20"/>
        <v>6744.97</v>
      </c>
      <c r="H532" s="23">
        <f t="shared" si="21"/>
        <v>13489.94</v>
      </c>
      <c r="I532" s="17"/>
      <c r="J532" s="17"/>
    </row>
    <row r="533" s="2" customFormat="1" spans="1:10">
      <c r="A533" s="14">
        <v>528</v>
      </c>
      <c r="B533" s="20" t="s">
        <v>437</v>
      </c>
      <c r="C533" s="20" t="s">
        <v>22</v>
      </c>
      <c r="D533" s="21" t="s">
        <v>424</v>
      </c>
      <c r="E533" s="22">
        <v>2</v>
      </c>
      <c r="F533" s="24"/>
      <c r="G533" s="22">
        <f t="shared" si="20"/>
        <v>0</v>
      </c>
      <c r="H533" s="23">
        <f t="shared" si="21"/>
        <v>0</v>
      </c>
      <c r="I533" s="17"/>
      <c r="J533" s="17"/>
    </row>
    <row r="534" s="2" customFormat="1" spans="1:10">
      <c r="A534" s="14">
        <v>529</v>
      </c>
      <c r="B534" s="20" t="s">
        <v>426</v>
      </c>
      <c r="C534" s="20" t="s">
        <v>438</v>
      </c>
      <c r="D534" s="21" t="s">
        <v>424</v>
      </c>
      <c r="E534" s="22">
        <v>2</v>
      </c>
      <c r="F534" s="22">
        <v>5969</v>
      </c>
      <c r="G534" s="22">
        <f t="shared" si="20"/>
        <v>6744.97</v>
      </c>
      <c r="H534" s="23">
        <f t="shared" si="21"/>
        <v>13489.94</v>
      </c>
      <c r="I534" s="17"/>
      <c r="J534" s="17"/>
    </row>
    <row r="535" s="2" customFormat="1" spans="1:10">
      <c r="A535" s="14">
        <v>530</v>
      </c>
      <c r="B535" s="20" t="s">
        <v>430</v>
      </c>
      <c r="C535" s="20" t="s">
        <v>438</v>
      </c>
      <c r="D535" s="21" t="s">
        <v>424</v>
      </c>
      <c r="E535" s="22">
        <v>2</v>
      </c>
      <c r="F535" s="24"/>
      <c r="G535" s="22">
        <f t="shared" si="20"/>
        <v>0</v>
      </c>
      <c r="H535" s="23">
        <f t="shared" si="21"/>
        <v>0</v>
      </c>
      <c r="I535" s="17"/>
      <c r="J535" s="17"/>
    </row>
    <row r="536" s="2" customFormat="1" spans="1:10">
      <c r="A536" s="14">
        <v>531</v>
      </c>
      <c r="B536" s="20" t="s">
        <v>426</v>
      </c>
      <c r="C536" s="20" t="s">
        <v>439</v>
      </c>
      <c r="D536" s="21" t="s">
        <v>424</v>
      </c>
      <c r="E536" s="22">
        <v>2</v>
      </c>
      <c r="F536" s="22">
        <v>4556</v>
      </c>
      <c r="G536" s="22">
        <f t="shared" si="20"/>
        <v>5148.28</v>
      </c>
      <c r="H536" s="23">
        <f t="shared" si="21"/>
        <v>10296.56</v>
      </c>
      <c r="I536" s="17"/>
      <c r="J536" s="17"/>
    </row>
    <row r="537" s="2" customFormat="1" spans="1:10">
      <c r="A537" s="14">
        <v>532</v>
      </c>
      <c r="B537" s="20" t="s">
        <v>430</v>
      </c>
      <c r="C537" s="20" t="s">
        <v>439</v>
      </c>
      <c r="D537" s="21" t="s">
        <v>424</v>
      </c>
      <c r="E537" s="22">
        <v>2</v>
      </c>
      <c r="F537" s="24"/>
      <c r="G537" s="22">
        <f t="shared" si="20"/>
        <v>0</v>
      </c>
      <c r="H537" s="23">
        <f t="shared" si="21"/>
        <v>0</v>
      </c>
      <c r="I537" s="17"/>
      <c r="J537" s="17"/>
    </row>
    <row r="538" s="2" customFormat="1" spans="1:10">
      <c r="A538" s="14">
        <v>533</v>
      </c>
      <c r="B538" s="20" t="s">
        <v>426</v>
      </c>
      <c r="C538" s="20" t="s">
        <v>440</v>
      </c>
      <c r="D538" s="21" t="s">
        <v>424</v>
      </c>
      <c r="E538" s="22">
        <v>2</v>
      </c>
      <c r="F538" s="22">
        <v>4024</v>
      </c>
      <c r="G538" s="22">
        <f t="shared" si="20"/>
        <v>4547.12</v>
      </c>
      <c r="H538" s="23">
        <f t="shared" si="21"/>
        <v>9094.24</v>
      </c>
      <c r="I538" s="17"/>
      <c r="J538" s="17"/>
    </row>
    <row r="539" s="2" customFormat="1" spans="1:10">
      <c r="A539" s="14">
        <v>534</v>
      </c>
      <c r="B539" s="20" t="s">
        <v>430</v>
      </c>
      <c r="C539" s="20" t="s">
        <v>440</v>
      </c>
      <c r="D539" s="21" t="s">
        <v>424</v>
      </c>
      <c r="E539" s="22">
        <v>2</v>
      </c>
      <c r="F539" s="24"/>
      <c r="G539" s="22">
        <f t="shared" si="20"/>
        <v>0</v>
      </c>
      <c r="H539" s="23">
        <f t="shared" si="21"/>
        <v>0</v>
      </c>
      <c r="I539" s="17"/>
      <c r="J539" s="17"/>
    </row>
    <row r="540" s="2" customFormat="1" spans="1:10">
      <c r="A540" s="14">
        <v>535</v>
      </c>
      <c r="B540" s="20" t="s">
        <v>426</v>
      </c>
      <c r="C540" s="20" t="s">
        <v>441</v>
      </c>
      <c r="D540" s="21" t="s">
        <v>424</v>
      </c>
      <c r="E540" s="22">
        <v>2</v>
      </c>
      <c r="F540" s="22">
        <v>3552</v>
      </c>
      <c r="G540" s="22">
        <f t="shared" si="20"/>
        <v>4013.76</v>
      </c>
      <c r="H540" s="23">
        <f t="shared" si="21"/>
        <v>8027.52</v>
      </c>
      <c r="I540" s="17"/>
      <c r="J540" s="17"/>
    </row>
    <row r="541" s="2" customFormat="1" spans="1:10">
      <c r="A541" s="14">
        <v>536</v>
      </c>
      <c r="B541" s="20" t="s">
        <v>430</v>
      </c>
      <c r="C541" s="20" t="s">
        <v>441</v>
      </c>
      <c r="D541" s="21" t="s">
        <v>424</v>
      </c>
      <c r="E541" s="22">
        <v>2</v>
      </c>
      <c r="F541" s="24"/>
      <c r="G541" s="22">
        <f t="shared" si="20"/>
        <v>0</v>
      </c>
      <c r="H541" s="23">
        <f t="shared" si="21"/>
        <v>0</v>
      </c>
      <c r="I541" s="17"/>
      <c r="J541" s="17"/>
    </row>
    <row r="542" s="2" customFormat="1" spans="1:10">
      <c r="A542" s="14">
        <v>537</v>
      </c>
      <c r="B542" s="20" t="s">
        <v>426</v>
      </c>
      <c r="C542" s="20" t="s">
        <v>442</v>
      </c>
      <c r="D542" s="21" t="s">
        <v>424</v>
      </c>
      <c r="E542" s="22">
        <v>2</v>
      </c>
      <c r="F542" s="22">
        <v>5021</v>
      </c>
      <c r="G542" s="22">
        <f t="shared" si="20"/>
        <v>5673.73</v>
      </c>
      <c r="H542" s="23">
        <f t="shared" si="21"/>
        <v>11347.46</v>
      </c>
      <c r="I542" s="17"/>
      <c r="J542" s="17"/>
    </row>
    <row r="543" s="2" customFormat="1" spans="1:10">
      <c r="A543" s="14">
        <v>538</v>
      </c>
      <c r="B543" s="20" t="s">
        <v>443</v>
      </c>
      <c r="C543" s="20" t="s">
        <v>22</v>
      </c>
      <c r="D543" s="21" t="s">
        <v>424</v>
      </c>
      <c r="E543" s="22">
        <v>2</v>
      </c>
      <c r="F543" s="24"/>
      <c r="G543" s="22">
        <f t="shared" si="20"/>
        <v>0</v>
      </c>
      <c r="H543" s="23">
        <f t="shared" si="21"/>
        <v>0</v>
      </c>
      <c r="I543" s="17"/>
      <c r="J543" s="17"/>
    </row>
    <row r="544" s="2" customFormat="1" spans="1:10">
      <c r="A544" s="14">
        <v>539</v>
      </c>
      <c r="B544" s="20" t="s">
        <v>426</v>
      </c>
      <c r="C544" s="20" t="s">
        <v>444</v>
      </c>
      <c r="D544" s="21" t="s">
        <v>424</v>
      </c>
      <c r="E544" s="22">
        <v>2</v>
      </c>
      <c r="F544" s="22">
        <v>5085</v>
      </c>
      <c r="G544" s="22">
        <f t="shared" si="20"/>
        <v>5746.05</v>
      </c>
      <c r="H544" s="23">
        <f t="shared" si="21"/>
        <v>11492.1</v>
      </c>
      <c r="I544" s="17"/>
      <c r="J544" s="17"/>
    </row>
    <row r="545" s="2" customFormat="1" spans="1:10">
      <c r="A545" s="14">
        <v>540</v>
      </c>
      <c r="B545" s="20" t="s">
        <v>430</v>
      </c>
      <c r="C545" s="20" t="s">
        <v>444</v>
      </c>
      <c r="D545" s="21" t="s">
        <v>424</v>
      </c>
      <c r="E545" s="22">
        <v>2</v>
      </c>
      <c r="F545" s="24"/>
      <c r="G545" s="22">
        <f t="shared" si="20"/>
        <v>0</v>
      </c>
      <c r="H545" s="23">
        <f t="shared" si="21"/>
        <v>0</v>
      </c>
      <c r="I545" s="17"/>
      <c r="J545" s="17"/>
    </row>
    <row r="546" s="2" customFormat="1" spans="1:10">
      <c r="A546" s="14">
        <v>541</v>
      </c>
      <c r="B546" s="20" t="s">
        <v>445</v>
      </c>
      <c r="C546" s="20" t="s">
        <v>22</v>
      </c>
      <c r="D546" s="21" t="s">
        <v>424</v>
      </c>
      <c r="E546" s="22">
        <v>6</v>
      </c>
      <c r="F546" s="22">
        <v>5000</v>
      </c>
      <c r="G546" s="22">
        <f t="shared" si="20"/>
        <v>5650</v>
      </c>
      <c r="H546" s="23">
        <f t="shared" si="21"/>
        <v>33900</v>
      </c>
      <c r="I546" s="17"/>
      <c r="J546" s="17"/>
    </row>
    <row r="547" s="2" customFormat="1" spans="1:10">
      <c r="A547" s="14">
        <v>542</v>
      </c>
      <c r="B547" s="20" t="s">
        <v>446</v>
      </c>
      <c r="C547" s="20" t="s">
        <v>22</v>
      </c>
      <c r="D547" s="21" t="s">
        <v>424</v>
      </c>
      <c r="E547" s="22">
        <v>2</v>
      </c>
      <c r="F547" s="22">
        <v>500</v>
      </c>
      <c r="G547" s="22">
        <f t="shared" si="20"/>
        <v>565</v>
      </c>
      <c r="H547" s="23">
        <f t="shared" si="21"/>
        <v>1130</v>
      </c>
      <c r="I547" s="17"/>
      <c r="J547" s="17"/>
    </row>
    <row r="548" s="2" customFormat="1" spans="1:10">
      <c r="A548" s="14">
        <v>543</v>
      </c>
      <c r="B548" s="20" t="s">
        <v>447</v>
      </c>
      <c r="C548" s="20" t="s">
        <v>22</v>
      </c>
      <c r="D548" s="21" t="s">
        <v>424</v>
      </c>
      <c r="E548" s="22">
        <v>2</v>
      </c>
      <c r="F548" s="22">
        <v>500</v>
      </c>
      <c r="G548" s="22">
        <f t="shared" si="20"/>
        <v>565</v>
      </c>
      <c r="H548" s="23">
        <f t="shared" si="21"/>
        <v>1130</v>
      </c>
      <c r="I548" s="17"/>
      <c r="J548" s="17"/>
    </row>
    <row r="549" s="2" customFormat="1" ht="22.5" spans="1:10">
      <c r="A549" s="14">
        <v>544</v>
      </c>
      <c r="B549" s="20" t="s">
        <v>448</v>
      </c>
      <c r="C549" s="20" t="s">
        <v>22</v>
      </c>
      <c r="D549" s="21" t="s">
        <v>424</v>
      </c>
      <c r="E549" s="22">
        <v>2</v>
      </c>
      <c r="F549" s="22">
        <v>5000</v>
      </c>
      <c r="G549" s="22">
        <f t="shared" si="20"/>
        <v>5650</v>
      </c>
      <c r="H549" s="23">
        <f t="shared" si="21"/>
        <v>11300</v>
      </c>
      <c r="I549" s="17"/>
      <c r="J549" s="17"/>
    </row>
    <row r="550" s="2" customFormat="1" spans="1:10">
      <c r="A550" s="14">
        <v>545</v>
      </c>
      <c r="B550" s="20" t="s">
        <v>449</v>
      </c>
      <c r="C550" s="20" t="s">
        <v>22</v>
      </c>
      <c r="D550" s="21" t="s">
        <v>424</v>
      </c>
      <c r="E550" s="22">
        <v>2</v>
      </c>
      <c r="F550" s="24"/>
      <c r="G550" s="22">
        <f t="shared" si="20"/>
        <v>0</v>
      </c>
      <c r="H550" s="23">
        <f t="shared" si="21"/>
        <v>0</v>
      </c>
      <c r="I550" s="17"/>
      <c r="J550" s="17"/>
    </row>
    <row r="551" s="2" customFormat="1" ht="22.5" spans="1:10">
      <c r="A551" s="14">
        <v>546</v>
      </c>
      <c r="B551" s="20" t="s">
        <v>450</v>
      </c>
      <c r="C551" s="20" t="s">
        <v>22</v>
      </c>
      <c r="D551" s="21" t="s">
        <v>424</v>
      </c>
      <c r="E551" s="22">
        <v>2</v>
      </c>
      <c r="F551" s="22">
        <v>5000</v>
      </c>
      <c r="G551" s="22">
        <f t="shared" si="20"/>
        <v>5650</v>
      </c>
      <c r="H551" s="23">
        <f t="shared" si="21"/>
        <v>11300</v>
      </c>
      <c r="I551" s="17"/>
      <c r="J551" s="17"/>
    </row>
    <row r="552" s="2" customFormat="1" spans="1:10">
      <c r="A552" s="14">
        <v>547</v>
      </c>
      <c r="B552" s="20" t="s">
        <v>451</v>
      </c>
      <c r="C552" s="20" t="s">
        <v>452</v>
      </c>
      <c r="D552" s="21" t="s">
        <v>424</v>
      </c>
      <c r="E552" s="22">
        <v>2</v>
      </c>
      <c r="F552" s="24"/>
      <c r="G552" s="22">
        <f t="shared" si="20"/>
        <v>0</v>
      </c>
      <c r="H552" s="23">
        <f t="shared" si="21"/>
        <v>0</v>
      </c>
      <c r="I552" s="17"/>
      <c r="J552" s="17"/>
    </row>
    <row r="553" s="2" customFormat="1" ht="22.5" spans="1:10">
      <c r="A553" s="14">
        <v>548</v>
      </c>
      <c r="B553" s="20" t="s">
        <v>453</v>
      </c>
      <c r="C553" s="20" t="s">
        <v>22</v>
      </c>
      <c r="D553" s="21" t="s">
        <v>424</v>
      </c>
      <c r="E553" s="22">
        <v>2</v>
      </c>
      <c r="F553" s="22">
        <v>5000</v>
      </c>
      <c r="G553" s="22">
        <f t="shared" si="20"/>
        <v>5650</v>
      </c>
      <c r="H553" s="23">
        <f t="shared" si="21"/>
        <v>11300</v>
      </c>
      <c r="I553" s="17"/>
      <c r="J553" s="17"/>
    </row>
    <row r="554" s="2" customFormat="1" spans="1:10">
      <c r="A554" s="14">
        <v>549</v>
      </c>
      <c r="B554" s="20" t="s">
        <v>454</v>
      </c>
      <c r="C554" s="20" t="s">
        <v>22</v>
      </c>
      <c r="D554" s="21" t="s">
        <v>424</v>
      </c>
      <c r="E554" s="22">
        <v>2</v>
      </c>
      <c r="F554" s="24"/>
      <c r="G554" s="22">
        <f t="shared" si="20"/>
        <v>0</v>
      </c>
      <c r="H554" s="23">
        <f t="shared" si="21"/>
        <v>0</v>
      </c>
      <c r="I554" s="17"/>
      <c r="J554" s="17"/>
    </row>
    <row r="555" s="2" customFormat="1" ht="22.5" spans="1:10">
      <c r="A555" s="14">
        <v>550</v>
      </c>
      <c r="B555" s="20" t="s">
        <v>455</v>
      </c>
      <c r="C555" s="20" t="s">
        <v>22</v>
      </c>
      <c r="D555" s="21" t="s">
        <v>424</v>
      </c>
      <c r="E555" s="22">
        <v>2</v>
      </c>
      <c r="F555" s="22">
        <v>5000</v>
      </c>
      <c r="G555" s="22">
        <f t="shared" si="20"/>
        <v>5650</v>
      </c>
      <c r="H555" s="23">
        <f t="shared" si="21"/>
        <v>11300</v>
      </c>
      <c r="I555" s="17"/>
      <c r="J555" s="17"/>
    </row>
    <row r="556" s="2" customFormat="1" spans="1:10">
      <c r="A556" s="14">
        <v>551</v>
      </c>
      <c r="B556" s="20" t="s">
        <v>456</v>
      </c>
      <c r="C556" s="20" t="s">
        <v>22</v>
      </c>
      <c r="D556" s="21" t="s">
        <v>424</v>
      </c>
      <c r="E556" s="22">
        <v>2</v>
      </c>
      <c r="F556" s="24"/>
      <c r="G556" s="22">
        <f t="shared" si="20"/>
        <v>0</v>
      </c>
      <c r="H556" s="23">
        <f t="shared" si="21"/>
        <v>0</v>
      </c>
      <c r="I556" s="17"/>
      <c r="J556" s="17"/>
    </row>
    <row r="557" s="2" customFormat="1" ht="22.5" spans="1:10">
      <c r="A557" s="14">
        <v>552</v>
      </c>
      <c r="B557" s="20" t="s">
        <v>457</v>
      </c>
      <c r="C557" s="20" t="s">
        <v>22</v>
      </c>
      <c r="D557" s="21" t="s">
        <v>424</v>
      </c>
      <c r="E557" s="22">
        <v>2</v>
      </c>
      <c r="F557" s="22">
        <v>6200</v>
      </c>
      <c r="G557" s="22">
        <f t="shared" si="20"/>
        <v>7006</v>
      </c>
      <c r="H557" s="23">
        <f t="shared" si="21"/>
        <v>14012</v>
      </c>
      <c r="I557" s="17"/>
      <c r="J557" s="17"/>
    </row>
    <row r="558" s="2" customFormat="1" spans="1:10">
      <c r="A558" s="14">
        <v>553</v>
      </c>
      <c r="B558" s="20" t="s">
        <v>458</v>
      </c>
      <c r="C558" s="20" t="s">
        <v>22</v>
      </c>
      <c r="D558" s="21" t="s">
        <v>424</v>
      </c>
      <c r="E558" s="22">
        <v>2</v>
      </c>
      <c r="F558" s="24"/>
      <c r="G558" s="22">
        <f t="shared" si="20"/>
        <v>0</v>
      </c>
      <c r="H558" s="23">
        <f t="shared" si="21"/>
        <v>0</v>
      </c>
      <c r="I558" s="17"/>
      <c r="J558" s="17"/>
    </row>
    <row r="559" s="2" customFormat="1" ht="22.5" spans="1:10">
      <c r="A559" s="14">
        <v>554</v>
      </c>
      <c r="B559" s="20" t="s">
        <v>459</v>
      </c>
      <c r="C559" s="20" t="s">
        <v>22</v>
      </c>
      <c r="D559" s="21" t="s">
        <v>424</v>
      </c>
      <c r="E559" s="22">
        <v>2</v>
      </c>
      <c r="F559" s="22">
        <v>6230</v>
      </c>
      <c r="G559" s="22">
        <f t="shared" si="20"/>
        <v>7039.9</v>
      </c>
      <c r="H559" s="23">
        <f t="shared" si="21"/>
        <v>14079.8</v>
      </c>
      <c r="I559" s="17"/>
      <c r="J559" s="17"/>
    </row>
    <row r="560" s="2" customFormat="1" spans="1:10">
      <c r="A560" s="14">
        <v>555</v>
      </c>
      <c r="B560" s="20" t="s">
        <v>460</v>
      </c>
      <c r="C560" s="20" t="s">
        <v>22</v>
      </c>
      <c r="D560" s="21" t="s">
        <v>424</v>
      </c>
      <c r="E560" s="22">
        <v>2</v>
      </c>
      <c r="F560" s="24"/>
      <c r="G560" s="22">
        <f t="shared" si="20"/>
        <v>0</v>
      </c>
      <c r="H560" s="23">
        <f t="shared" si="21"/>
        <v>0</v>
      </c>
      <c r="I560" s="17"/>
      <c r="J560" s="17"/>
    </row>
    <row r="561" s="2" customFormat="1" ht="22.5" spans="1:10">
      <c r="A561" s="14">
        <v>556</v>
      </c>
      <c r="B561" s="20" t="s">
        <v>461</v>
      </c>
      <c r="C561" s="20" t="s">
        <v>22</v>
      </c>
      <c r="D561" s="21" t="s">
        <v>424</v>
      </c>
      <c r="E561" s="22">
        <v>2</v>
      </c>
      <c r="F561" s="22">
        <v>6520</v>
      </c>
      <c r="G561" s="22">
        <f t="shared" si="20"/>
        <v>7367.6</v>
      </c>
      <c r="H561" s="23">
        <f t="shared" si="21"/>
        <v>14735.2</v>
      </c>
      <c r="I561" s="17"/>
      <c r="J561" s="17"/>
    </row>
    <row r="562" s="2" customFormat="1" spans="1:10">
      <c r="A562" s="14">
        <v>557</v>
      </c>
      <c r="B562" s="20" t="s">
        <v>462</v>
      </c>
      <c r="C562" s="20" t="s">
        <v>22</v>
      </c>
      <c r="D562" s="21" t="s">
        <v>424</v>
      </c>
      <c r="E562" s="22">
        <v>2</v>
      </c>
      <c r="F562" s="24"/>
      <c r="G562" s="22">
        <f t="shared" si="20"/>
        <v>0</v>
      </c>
      <c r="H562" s="23">
        <f t="shared" si="21"/>
        <v>0</v>
      </c>
      <c r="I562" s="17"/>
      <c r="J562" s="17"/>
    </row>
    <row r="563" s="2" customFormat="1" ht="22.5" spans="1:10">
      <c r="A563" s="14">
        <v>558</v>
      </c>
      <c r="B563" s="20" t="s">
        <v>463</v>
      </c>
      <c r="C563" s="20" t="s">
        <v>22</v>
      </c>
      <c r="D563" s="21" t="s">
        <v>424</v>
      </c>
      <c r="E563" s="22">
        <v>2</v>
      </c>
      <c r="F563" s="22">
        <v>7600</v>
      </c>
      <c r="G563" s="22">
        <f t="shared" si="20"/>
        <v>8588</v>
      </c>
      <c r="H563" s="23">
        <f t="shared" si="21"/>
        <v>17176</v>
      </c>
      <c r="I563" s="17"/>
      <c r="J563" s="17"/>
    </row>
    <row r="564" s="2" customFormat="1" spans="1:10">
      <c r="A564" s="14">
        <v>559</v>
      </c>
      <c r="B564" s="20" t="s">
        <v>464</v>
      </c>
      <c r="C564" s="20" t="s">
        <v>22</v>
      </c>
      <c r="D564" s="21" t="s">
        <v>424</v>
      </c>
      <c r="E564" s="22">
        <v>2</v>
      </c>
      <c r="F564" s="24"/>
      <c r="G564" s="22">
        <f t="shared" si="20"/>
        <v>0</v>
      </c>
      <c r="H564" s="23">
        <f t="shared" si="21"/>
        <v>0</v>
      </c>
      <c r="I564" s="17"/>
      <c r="J564" s="17"/>
    </row>
    <row r="565" s="2" customFormat="1" spans="1:10">
      <c r="A565" s="14">
        <v>560</v>
      </c>
      <c r="B565" s="20" t="s">
        <v>465</v>
      </c>
      <c r="C565" s="20" t="s">
        <v>22</v>
      </c>
      <c r="D565" s="21" t="s">
        <v>424</v>
      </c>
      <c r="E565" s="22">
        <v>10</v>
      </c>
      <c r="F565" s="22">
        <v>750</v>
      </c>
      <c r="G565" s="22">
        <f t="shared" si="20"/>
        <v>847.5</v>
      </c>
      <c r="H565" s="23">
        <f t="shared" si="21"/>
        <v>8475</v>
      </c>
      <c r="I565" s="17"/>
      <c r="J565" s="17"/>
    </row>
    <row r="566" s="2" customFormat="1" ht="22.5" spans="1:10">
      <c r="A566" s="14">
        <v>561</v>
      </c>
      <c r="B566" s="20" t="s">
        <v>466</v>
      </c>
      <c r="C566" s="20" t="s">
        <v>22</v>
      </c>
      <c r="D566" s="21" t="s">
        <v>424</v>
      </c>
      <c r="E566" s="22">
        <v>16</v>
      </c>
      <c r="F566" s="22">
        <v>650</v>
      </c>
      <c r="G566" s="22">
        <f t="shared" si="20"/>
        <v>734.5</v>
      </c>
      <c r="H566" s="23">
        <f t="shared" si="21"/>
        <v>11752</v>
      </c>
      <c r="I566" s="17"/>
      <c r="J566" s="17"/>
    </row>
    <row r="567" s="2" customFormat="1" spans="1:10">
      <c r="A567" s="14">
        <v>562</v>
      </c>
      <c r="B567" s="20" t="s">
        <v>467</v>
      </c>
      <c r="C567" s="20" t="s">
        <v>22</v>
      </c>
      <c r="D567" s="21" t="s">
        <v>424</v>
      </c>
      <c r="E567" s="22">
        <v>8</v>
      </c>
      <c r="F567" s="22">
        <v>1500</v>
      </c>
      <c r="G567" s="22">
        <f t="shared" si="20"/>
        <v>1695</v>
      </c>
      <c r="H567" s="23">
        <f t="shared" si="21"/>
        <v>13560</v>
      </c>
      <c r="I567" s="17"/>
      <c r="J567" s="17"/>
    </row>
    <row r="568" s="2" customFormat="1" spans="1:10">
      <c r="A568" s="14">
        <v>563</v>
      </c>
      <c r="B568" s="20" t="s">
        <v>468</v>
      </c>
      <c r="C568" s="20" t="s">
        <v>469</v>
      </c>
      <c r="D568" s="21" t="s">
        <v>470</v>
      </c>
      <c r="E568" s="22">
        <v>14</v>
      </c>
      <c r="F568" s="22">
        <v>274</v>
      </c>
      <c r="G568" s="22">
        <f t="shared" si="20"/>
        <v>309.62</v>
      </c>
      <c r="H568" s="23">
        <f t="shared" si="21"/>
        <v>4334.68</v>
      </c>
      <c r="I568" s="17"/>
      <c r="J568" s="17"/>
    </row>
    <row r="569" s="2" customFormat="1" spans="1:10">
      <c r="A569" s="14">
        <v>564</v>
      </c>
      <c r="B569" s="20" t="s">
        <v>468</v>
      </c>
      <c r="C569" s="20" t="s">
        <v>471</v>
      </c>
      <c r="D569" s="21" t="s">
        <v>470</v>
      </c>
      <c r="E569" s="22">
        <v>10</v>
      </c>
      <c r="F569" s="22">
        <v>281</v>
      </c>
      <c r="G569" s="22">
        <f t="shared" si="20"/>
        <v>317.53</v>
      </c>
      <c r="H569" s="23">
        <f t="shared" si="21"/>
        <v>3175.3</v>
      </c>
      <c r="I569" s="17"/>
      <c r="J569" s="17"/>
    </row>
    <row r="570" s="2" customFormat="1" spans="1:10">
      <c r="A570" s="14">
        <v>565</v>
      </c>
      <c r="B570" s="20" t="s">
        <v>468</v>
      </c>
      <c r="C570" s="20" t="s">
        <v>472</v>
      </c>
      <c r="D570" s="21" t="s">
        <v>470</v>
      </c>
      <c r="E570" s="22">
        <v>36</v>
      </c>
      <c r="F570" s="22">
        <v>290</v>
      </c>
      <c r="G570" s="22">
        <f t="shared" si="20"/>
        <v>327.7</v>
      </c>
      <c r="H570" s="23">
        <f t="shared" si="21"/>
        <v>11797.2</v>
      </c>
      <c r="I570" s="17"/>
      <c r="J570" s="17"/>
    </row>
    <row r="571" s="2" customFormat="1" spans="1:10">
      <c r="A571" s="14">
        <v>566</v>
      </c>
      <c r="B571" s="20" t="s">
        <v>468</v>
      </c>
      <c r="C571" s="20" t="s">
        <v>473</v>
      </c>
      <c r="D571" s="21" t="s">
        <v>470</v>
      </c>
      <c r="E571" s="22">
        <v>16</v>
      </c>
      <c r="F571" s="22">
        <v>304</v>
      </c>
      <c r="G571" s="22">
        <f t="shared" si="20"/>
        <v>343.52</v>
      </c>
      <c r="H571" s="23">
        <f t="shared" si="21"/>
        <v>5496.32</v>
      </c>
      <c r="I571" s="17"/>
      <c r="J571" s="17"/>
    </row>
    <row r="572" s="2" customFormat="1" spans="1:10">
      <c r="A572" s="14">
        <v>567</v>
      </c>
      <c r="B572" s="20" t="s">
        <v>474</v>
      </c>
      <c r="C572" s="20" t="s">
        <v>475</v>
      </c>
      <c r="D572" s="21" t="s">
        <v>470</v>
      </c>
      <c r="E572" s="22">
        <v>40</v>
      </c>
      <c r="F572" s="22">
        <v>469</v>
      </c>
      <c r="G572" s="22">
        <f t="shared" si="20"/>
        <v>529.97</v>
      </c>
      <c r="H572" s="23">
        <f t="shared" si="21"/>
        <v>21198.8</v>
      </c>
      <c r="I572" s="17"/>
      <c r="J572" s="17"/>
    </row>
    <row r="573" s="2" customFormat="1" spans="1:10">
      <c r="A573" s="14">
        <v>568</v>
      </c>
      <c r="B573" s="20" t="s">
        <v>474</v>
      </c>
      <c r="C573" s="20" t="s">
        <v>476</v>
      </c>
      <c r="D573" s="21" t="s">
        <v>470</v>
      </c>
      <c r="E573" s="22">
        <v>16</v>
      </c>
      <c r="F573" s="22">
        <v>492</v>
      </c>
      <c r="G573" s="22">
        <f t="shared" si="20"/>
        <v>555.96</v>
      </c>
      <c r="H573" s="23">
        <f t="shared" si="21"/>
        <v>8895.36</v>
      </c>
      <c r="I573" s="17"/>
      <c r="J573" s="17"/>
    </row>
    <row r="574" s="2" customFormat="1" spans="1:10">
      <c r="A574" s="14">
        <v>569</v>
      </c>
      <c r="B574" s="20" t="s">
        <v>474</v>
      </c>
      <c r="C574" s="20" t="s">
        <v>477</v>
      </c>
      <c r="D574" s="21" t="s">
        <v>470</v>
      </c>
      <c r="E574" s="22">
        <v>12</v>
      </c>
      <c r="F574" s="22">
        <v>452</v>
      </c>
      <c r="G574" s="22">
        <f t="shared" si="20"/>
        <v>510.76</v>
      </c>
      <c r="H574" s="23">
        <f t="shared" si="21"/>
        <v>6129.12</v>
      </c>
      <c r="I574" s="17"/>
      <c r="J574" s="17"/>
    </row>
    <row r="575" s="2" customFormat="1" spans="1:10">
      <c r="A575" s="14">
        <v>570</v>
      </c>
      <c r="B575" s="20" t="s">
        <v>474</v>
      </c>
      <c r="C575" s="20" t="s">
        <v>478</v>
      </c>
      <c r="D575" s="21" t="s">
        <v>470</v>
      </c>
      <c r="E575" s="22">
        <v>14</v>
      </c>
      <c r="F575" s="22">
        <v>462</v>
      </c>
      <c r="G575" s="22">
        <f t="shared" si="20"/>
        <v>522.06</v>
      </c>
      <c r="H575" s="23">
        <f t="shared" si="21"/>
        <v>7308.84</v>
      </c>
      <c r="I575" s="17"/>
      <c r="J575" s="17"/>
    </row>
    <row r="576" s="2" customFormat="1" spans="1:10">
      <c r="A576" s="14">
        <v>571</v>
      </c>
      <c r="B576" s="20" t="s">
        <v>468</v>
      </c>
      <c r="C576" s="20" t="s">
        <v>479</v>
      </c>
      <c r="D576" s="21" t="s">
        <v>470</v>
      </c>
      <c r="E576" s="22">
        <v>4</v>
      </c>
      <c r="F576" s="22">
        <v>290</v>
      </c>
      <c r="G576" s="22">
        <f t="shared" si="20"/>
        <v>327.7</v>
      </c>
      <c r="H576" s="23">
        <f t="shared" si="21"/>
        <v>1310.8</v>
      </c>
      <c r="I576" s="17"/>
      <c r="J576" s="17"/>
    </row>
    <row r="577" s="2" customFormat="1" ht="22.5" spans="1:10">
      <c r="A577" s="14">
        <v>572</v>
      </c>
      <c r="B577" s="20" t="s">
        <v>474</v>
      </c>
      <c r="C577" s="20" t="s">
        <v>480</v>
      </c>
      <c r="D577" s="21" t="s">
        <v>470</v>
      </c>
      <c r="E577" s="22">
        <v>80</v>
      </c>
      <c r="F577" s="22">
        <v>469</v>
      </c>
      <c r="G577" s="22">
        <f t="shared" si="20"/>
        <v>529.97</v>
      </c>
      <c r="H577" s="23">
        <f t="shared" si="21"/>
        <v>42397.6</v>
      </c>
      <c r="I577" s="17"/>
      <c r="J577" s="17"/>
    </row>
    <row r="578" s="2" customFormat="1" spans="1:10">
      <c r="A578" s="14">
        <v>573</v>
      </c>
      <c r="B578" s="20" t="s">
        <v>481</v>
      </c>
      <c r="C578" s="20" t="s">
        <v>482</v>
      </c>
      <c r="D578" s="21" t="s">
        <v>470</v>
      </c>
      <c r="E578" s="22">
        <v>12</v>
      </c>
      <c r="F578" s="22">
        <v>561</v>
      </c>
      <c r="G578" s="22">
        <f t="shared" si="20"/>
        <v>633.93</v>
      </c>
      <c r="H578" s="23">
        <f t="shared" si="21"/>
        <v>7607.16</v>
      </c>
      <c r="I578" s="17"/>
      <c r="J578" s="17"/>
    </row>
    <row r="579" s="2" customFormat="1" spans="1:10">
      <c r="A579" s="14">
        <v>574</v>
      </c>
      <c r="B579" s="20" t="s">
        <v>481</v>
      </c>
      <c r="C579" s="20" t="s">
        <v>483</v>
      </c>
      <c r="D579" s="21" t="s">
        <v>470</v>
      </c>
      <c r="E579" s="22">
        <v>16</v>
      </c>
      <c r="F579" s="22">
        <v>594</v>
      </c>
      <c r="G579" s="22">
        <f t="shared" si="20"/>
        <v>671.22</v>
      </c>
      <c r="H579" s="23">
        <f t="shared" si="21"/>
        <v>10739.52</v>
      </c>
      <c r="I579" s="17"/>
      <c r="J579" s="17"/>
    </row>
    <row r="580" s="2" customFormat="1" spans="1:10">
      <c r="A580" s="14">
        <v>575</v>
      </c>
      <c r="B580" s="20" t="s">
        <v>481</v>
      </c>
      <c r="C580" s="20" t="s">
        <v>484</v>
      </c>
      <c r="D580" s="21" t="s">
        <v>470</v>
      </c>
      <c r="E580" s="22">
        <v>16</v>
      </c>
      <c r="F580" s="22">
        <v>624</v>
      </c>
      <c r="G580" s="22">
        <f t="shared" si="20"/>
        <v>705.12</v>
      </c>
      <c r="H580" s="23">
        <f t="shared" si="21"/>
        <v>11281.92</v>
      </c>
      <c r="I580" s="17"/>
      <c r="J580" s="17"/>
    </row>
    <row r="581" s="2" customFormat="1" spans="1:10">
      <c r="A581" s="14">
        <v>576</v>
      </c>
      <c r="B581" s="20" t="s">
        <v>481</v>
      </c>
      <c r="C581" s="20" t="s">
        <v>485</v>
      </c>
      <c r="D581" s="21" t="s">
        <v>470</v>
      </c>
      <c r="E581" s="22">
        <v>4</v>
      </c>
      <c r="F581" s="22">
        <v>657</v>
      </c>
      <c r="G581" s="22">
        <f t="shared" si="20"/>
        <v>742.41</v>
      </c>
      <c r="H581" s="23">
        <f t="shared" si="21"/>
        <v>2969.64</v>
      </c>
      <c r="I581" s="17"/>
      <c r="J581" s="17"/>
    </row>
    <row r="582" s="2" customFormat="1" spans="1:10">
      <c r="A582" s="14">
        <v>577</v>
      </c>
      <c r="B582" s="20" t="s">
        <v>486</v>
      </c>
      <c r="C582" s="20" t="s">
        <v>487</v>
      </c>
      <c r="D582" s="21" t="s">
        <v>470</v>
      </c>
      <c r="E582" s="22">
        <v>18</v>
      </c>
      <c r="F582" s="22">
        <v>851</v>
      </c>
      <c r="G582" s="22">
        <f t="shared" ref="G582:G605" si="22">F582*1.13</f>
        <v>961.63</v>
      </c>
      <c r="H582" s="23">
        <f t="shared" ref="H582:H645" si="23">E582*G582</f>
        <v>17309.34</v>
      </c>
      <c r="I582" s="17"/>
      <c r="J582" s="17"/>
    </row>
    <row r="583" s="2" customFormat="1" spans="1:10">
      <c r="A583" s="14">
        <v>578</v>
      </c>
      <c r="B583" s="20" t="s">
        <v>486</v>
      </c>
      <c r="C583" s="20" t="s">
        <v>488</v>
      </c>
      <c r="D583" s="21" t="s">
        <v>470</v>
      </c>
      <c r="E583" s="22">
        <v>8</v>
      </c>
      <c r="F583" s="22">
        <v>865</v>
      </c>
      <c r="G583" s="22">
        <f t="shared" si="22"/>
        <v>977.45</v>
      </c>
      <c r="H583" s="23">
        <f t="shared" si="23"/>
        <v>7819.6</v>
      </c>
      <c r="I583" s="17"/>
      <c r="J583" s="17"/>
    </row>
    <row r="584" s="2" customFormat="1" spans="1:10">
      <c r="A584" s="14">
        <v>579</v>
      </c>
      <c r="B584" s="20" t="s">
        <v>486</v>
      </c>
      <c r="C584" s="20" t="s">
        <v>489</v>
      </c>
      <c r="D584" s="21" t="s">
        <v>470</v>
      </c>
      <c r="E584" s="22">
        <v>18</v>
      </c>
      <c r="F584" s="22">
        <v>881</v>
      </c>
      <c r="G584" s="22">
        <f t="shared" si="22"/>
        <v>995.53</v>
      </c>
      <c r="H584" s="23">
        <f t="shared" si="23"/>
        <v>17919.54</v>
      </c>
      <c r="I584" s="17"/>
      <c r="J584" s="17"/>
    </row>
    <row r="585" s="2" customFormat="1" spans="1:10">
      <c r="A585" s="14">
        <v>580</v>
      </c>
      <c r="B585" s="20" t="s">
        <v>486</v>
      </c>
      <c r="C585" s="20" t="s">
        <v>490</v>
      </c>
      <c r="D585" s="21" t="s">
        <v>470</v>
      </c>
      <c r="E585" s="22">
        <v>4</v>
      </c>
      <c r="F585" s="22">
        <v>914</v>
      </c>
      <c r="G585" s="22">
        <f t="shared" si="22"/>
        <v>1032.82</v>
      </c>
      <c r="H585" s="23">
        <f t="shared" si="23"/>
        <v>4131.28</v>
      </c>
      <c r="I585" s="17"/>
      <c r="J585" s="17"/>
    </row>
    <row r="586" s="2" customFormat="1" spans="1:10">
      <c r="A586" s="14">
        <v>581</v>
      </c>
      <c r="B586" s="20" t="s">
        <v>486</v>
      </c>
      <c r="C586" s="20" t="s">
        <v>491</v>
      </c>
      <c r="D586" s="21" t="s">
        <v>470</v>
      </c>
      <c r="E586" s="22">
        <v>2</v>
      </c>
      <c r="F586" s="22">
        <v>964</v>
      </c>
      <c r="G586" s="22">
        <f t="shared" si="22"/>
        <v>1089.32</v>
      </c>
      <c r="H586" s="23">
        <f t="shared" si="23"/>
        <v>2178.64</v>
      </c>
      <c r="I586" s="17"/>
      <c r="J586" s="17"/>
    </row>
    <row r="587" s="2" customFormat="1" spans="1:10">
      <c r="A587" s="14">
        <v>582</v>
      </c>
      <c r="B587" s="20" t="s">
        <v>492</v>
      </c>
      <c r="C587" s="20" t="s">
        <v>493</v>
      </c>
      <c r="D587" s="21" t="s">
        <v>470</v>
      </c>
      <c r="E587" s="22">
        <v>6</v>
      </c>
      <c r="F587" s="22">
        <v>472</v>
      </c>
      <c r="G587" s="22">
        <f t="shared" si="22"/>
        <v>533.36</v>
      </c>
      <c r="H587" s="23">
        <f t="shared" si="23"/>
        <v>3200.16</v>
      </c>
      <c r="I587" s="17"/>
      <c r="J587" s="17"/>
    </row>
    <row r="588" s="2" customFormat="1" spans="1:10">
      <c r="A588" s="14">
        <v>583</v>
      </c>
      <c r="B588" s="20" t="s">
        <v>492</v>
      </c>
      <c r="C588" s="20" t="s">
        <v>494</v>
      </c>
      <c r="D588" s="21" t="s">
        <v>470</v>
      </c>
      <c r="E588" s="22">
        <v>8</v>
      </c>
      <c r="F588" s="22">
        <v>482</v>
      </c>
      <c r="G588" s="22">
        <f t="shared" si="22"/>
        <v>544.66</v>
      </c>
      <c r="H588" s="23">
        <f t="shared" si="23"/>
        <v>4357.28</v>
      </c>
      <c r="I588" s="17"/>
      <c r="J588" s="17"/>
    </row>
    <row r="589" s="2" customFormat="1" spans="1:10">
      <c r="A589" s="14">
        <v>584</v>
      </c>
      <c r="B589" s="20" t="s">
        <v>495</v>
      </c>
      <c r="C589" s="20" t="s">
        <v>496</v>
      </c>
      <c r="D589" s="21" t="s">
        <v>470</v>
      </c>
      <c r="E589" s="22">
        <v>8</v>
      </c>
      <c r="F589" s="22">
        <v>746</v>
      </c>
      <c r="G589" s="22">
        <f t="shared" si="22"/>
        <v>842.98</v>
      </c>
      <c r="H589" s="23">
        <f t="shared" si="23"/>
        <v>6743.84</v>
      </c>
      <c r="I589" s="17"/>
      <c r="J589" s="17"/>
    </row>
    <row r="590" s="2" customFormat="1" spans="1:10">
      <c r="A590" s="14">
        <v>585</v>
      </c>
      <c r="B590" s="20" t="s">
        <v>495</v>
      </c>
      <c r="C590" s="20" t="s">
        <v>497</v>
      </c>
      <c r="D590" s="21" t="s">
        <v>470</v>
      </c>
      <c r="E590" s="22">
        <v>10</v>
      </c>
      <c r="F590" s="22">
        <v>756</v>
      </c>
      <c r="G590" s="22">
        <f t="shared" si="22"/>
        <v>854.28</v>
      </c>
      <c r="H590" s="23">
        <f t="shared" si="23"/>
        <v>8542.8</v>
      </c>
      <c r="I590" s="17"/>
      <c r="J590" s="17"/>
    </row>
    <row r="591" s="2" customFormat="1" spans="1:10">
      <c r="A591" s="14">
        <v>586</v>
      </c>
      <c r="B591" s="20" t="s">
        <v>498</v>
      </c>
      <c r="C591" s="20" t="s">
        <v>176</v>
      </c>
      <c r="D591" s="21" t="s">
        <v>30</v>
      </c>
      <c r="E591" s="22">
        <v>54</v>
      </c>
      <c r="F591" s="22">
        <v>34.59</v>
      </c>
      <c r="G591" s="22">
        <f t="shared" si="22"/>
        <v>39.0867</v>
      </c>
      <c r="H591" s="23">
        <f t="shared" si="23"/>
        <v>2110.6818</v>
      </c>
      <c r="I591" s="17"/>
      <c r="J591" s="17"/>
    </row>
    <row r="592" s="2" customFormat="1" spans="1:10">
      <c r="A592" s="14">
        <v>587</v>
      </c>
      <c r="B592" s="20" t="s">
        <v>498</v>
      </c>
      <c r="C592" s="20" t="s">
        <v>174</v>
      </c>
      <c r="D592" s="21" t="s">
        <v>30</v>
      </c>
      <c r="E592" s="22">
        <v>30</v>
      </c>
      <c r="F592" s="22">
        <v>44.47</v>
      </c>
      <c r="G592" s="22">
        <f t="shared" si="22"/>
        <v>50.2511</v>
      </c>
      <c r="H592" s="23">
        <f t="shared" si="23"/>
        <v>1507.533</v>
      </c>
      <c r="I592" s="17"/>
      <c r="J592" s="17"/>
    </row>
    <row r="593" s="2" customFormat="1" spans="1:10">
      <c r="A593" s="14">
        <v>588</v>
      </c>
      <c r="B593" s="20" t="s">
        <v>498</v>
      </c>
      <c r="C593" s="20" t="s">
        <v>175</v>
      </c>
      <c r="D593" s="21" t="s">
        <v>30</v>
      </c>
      <c r="E593" s="22">
        <v>20</v>
      </c>
      <c r="F593" s="22">
        <v>54.68</v>
      </c>
      <c r="G593" s="22">
        <f t="shared" si="22"/>
        <v>61.7884</v>
      </c>
      <c r="H593" s="23">
        <f t="shared" si="23"/>
        <v>1235.768</v>
      </c>
      <c r="I593" s="17"/>
      <c r="J593" s="17"/>
    </row>
    <row r="594" s="2" customFormat="1" spans="1:10">
      <c r="A594" s="14">
        <v>589</v>
      </c>
      <c r="B594" s="20" t="s">
        <v>498</v>
      </c>
      <c r="C594" s="20" t="s">
        <v>177</v>
      </c>
      <c r="D594" s="21" t="s">
        <v>30</v>
      </c>
      <c r="E594" s="22">
        <v>44</v>
      </c>
      <c r="F594" s="22">
        <v>62.78</v>
      </c>
      <c r="G594" s="22">
        <f t="shared" si="22"/>
        <v>70.9414</v>
      </c>
      <c r="H594" s="23">
        <f t="shared" si="23"/>
        <v>3121.4216</v>
      </c>
      <c r="I594" s="17"/>
      <c r="J594" s="17"/>
    </row>
    <row r="595" s="2" customFormat="1" spans="1:10">
      <c r="A595" s="14">
        <v>590</v>
      </c>
      <c r="B595" s="20" t="s">
        <v>498</v>
      </c>
      <c r="C595" s="20" t="s">
        <v>178</v>
      </c>
      <c r="D595" s="21" t="s">
        <v>30</v>
      </c>
      <c r="E595" s="22">
        <v>12</v>
      </c>
      <c r="F595" s="22">
        <v>69.38</v>
      </c>
      <c r="G595" s="22">
        <f t="shared" si="22"/>
        <v>78.3994</v>
      </c>
      <c r="H595" s="23">
        <f t="shared" si="23"/>
        <v>940.7928</v>
      </c>
      <c r="I595" s="17"/>
      <c r="J595" s="17"/>
    </row>
    <row r="596" s="2" customFormat="1" spans="1:10">
      <c r="A596" s="14">
        <v>591</v>
      </c>
      <c r="B596" s="20" t="s">
        <v>498</v>
      </c>
      <c r="C596" s="20" t="s">
        <v>179</v>
      </c>
      <c r="D596" s="21" t="s">
        <v>30</v>
      </c>
      <c r="E596" s="22">
        <v>18</v>
      </c>
      <c r="F596" s="22">
        <v>69.38</v>
      </c>
      <c r="G596" s="22">
        <f t="shared" si="22"/>
        <v>78.3994</v>
      </c>
      <c r="H596" s="23">
        <f t="shared" si="23"/>
        <v>1411.1892</v>
      </c>
      <c r="I596" s="17"/>
      <c r="J596" s="17"/>
    </row>
    <row r="597" s="2" customFormat="1" spans="1:10">
      <c r="A597" s="14">
        <v>592</v>
      </c>
      <c r="B597" s="20" t="s">
        <v>498</v>
      </c>
      <c r="C597" s="20" t="s">
        <v>180</v>
      </c>
      <c r="D597" s="21" t="s">
        <v>30</v>
      </c>
      <c r="E597" s="22">
        <v>12</v>
      </c>
      <c r="F597" s="22">
        <v>108.23</v>
      </c>
      <c r="G597" s="22">
        <f t="shared" si="22"/>
        <v>122.2999</v>
      </c>
      <c r="H597" s="23">
        <f t="shared" si="23"/>
        <v>1467.5988</v>
      </c>
      <c r="I597" s="17"/>
      <c r="J597" s="17"/>
    </row>
    <row r="598" s="2" customFormat="1" spans="1:10">
      <c r="A598" s="14">
        <v>593</v>
      </c>
      <c r="B598" s="20" t="s">
        <v>498</v>
      </c>
      <c r="C598" s="20" t="s">
        <v>181</v>
      </c>
      <c r="D598" s="21" t="s">
        <v>30</v>
      </c>
      <c r="E598" s="22">
        <v>10</v>
      </c>
      <c r="F598" s="22">
        <v>184.06</v>
      </c>
      <c r="G598" s="22">
        <f t="shared" si="22"/>
        <v>207.9878</v>
      </c>
      <c r="H598" s="23">
        <f t="shared" si="23"/>
        <v>2079.878</v>
      </c>
      <c r="I598" s="17"/>
      <c r="J598" s="17"/>
    </row>
    <row r="599" s="2" customFormat="1" spans="1:10">
      <c r="A599" s="14">
        <v>594</v>
      </c>
      <c r="B599" s="20" t="s">
        <v>498</v>
      </c>
      <c r="C599" s="20" t="s">
        <v>182</v>
      </c>
      <c r="D599" s="21" t="s">
        <v>30</v>
      </c>
      <c r="E599" s="22">
        <v>6</v>
      </c>
      <c r="F599" s="22">
        <v>248.62</v>
      </c>
      <c r="G599" s="22">
        <f t="shared" si="22"/>
        <v>280.9406</v>
      </c>
      <c r="H599" s="23">
        <f t="shared" si="23"/>
        <v>1685.6436</v>
      </c>
      <c r="I599" s="17"/>
      <c r="J599" s="17"/>
    </row>
    <row r="600" s="2" customFormat="1" spans="1:10">
      <c r="A600" s="14">
        <v>595</v>
      </c>
      <c r="B600" s="20" t="s">
        <v>499</v>
      </c>
      <c r="C600" s="20" t="s">
        <v>22</v>
      </c>
      <c r="D600" s="21" t="s">
        <v>424</v>
      </c>
      <c r="E600" s="22">
        <v>20</v>
      </c>
      <c r="F600" s="22">
        <v>70.94</v>
      </c>
      <c r="G600" s="22">
        <f t="shared" si="22"/>
        <v>80.1622</v>
      </c>
      <c r="H600" s="23">
        <f t="shared" si="23"/>
        <v>1603.244</v>
      </c>
      <c r="I600" s="17"/>
      <c r="J600" s="17"/>
    </row>
    <row r="601" s="2" customFormat="1" ht="67.5" spans="1:10">
      <c r="A601" s="14">
        <v>596</v>
      </c>
      <c r="B601" s="20" t="s">
        <v>500</v>
      </c>
      <c r="C601" s="20" t="s">
        <v>501</v>
      </c>
      <c r="D601" s="21" t="s">
        <v>424</v>
      </c>
      <c r="E601" s="22">
        <v>2</v>
      </c>
      <c r="F601" s="22">
        <v>185</v>
      </c>
      <c r="G601" s="22">
        <f t="shared" si="22"/>
        <v>209.05</v>
      </c>
      <c r="H601" s="23">
        <f t="shared" si="23"/>
        <v>418.1</v>
      </c>
      <c r="I601" s="17"/>
      <c r="J601" s="17"/>
    </row>
    <row r="602" s="2" customFormat="1" ht="45" spans="1:10">
      <c r="A602" s="14">
        <v>597</v>
      </c>
      <c r="B602" s="20" t="s">
        <v>502</v>
      </c>
      <c r="C602" s="20" t="s">
        <v>22</v>
      </c>
      <c r="D602" s="21" t="s">
        <v>424</v>
      </c>
      <c r="E602" s="22">
        <v>2</v>
      </c>
      <c r="F602" s="22">
        <v>220</v>
      </c>
      <c r="G602" s="22">
        <f t="shared" si="22"/>
        <v>248.6</v>
      </c>
      <c r="H602" s="23">
        <f t="shared" si="23"/>
        <v>497.2</v>
      </c>
      <c r="I602" s="17"/>
      <c r="J602" s="17"/>
    </row>
    <row r="603" s="2" customFormat="1" ht="45" spans="1:10">
      <c r="A603" s="14">
        <v>598</v>
      </c>
      <c r="B603" s="20" t="s">
        <v>503</v>
      </c>
      <c r="C603" s="20" t="s">
        <v>22</v>
      </c>
      <c r="D603" s="21" t="s">
        <v>424</v>
      </c>
      <c r="E603" s="22">
        <v>12</v>
      </c>
      <c r="F603" s="22">
        <v>265</v>
      </c>
      <c r="G603" s="22">
        <f t="shared" si="22"/>
        <v>299.45</v>
      </c>
      <c r="H603" s="23">
        <f t="shared" si="23"/>
        <v>3593.4</v>
      </c>
      <c r="I603" s="17"/>
      <c r="J603" s="17"/>
    </row>
    <row r="604" s="2" customFormat="1" ht="22.5" spans="1:10">
      <c r="A604" s="14">
        <v>599</v>
      </c>
      <c r="B604" s="20" t="s">
        <v>504</v>
      </c>
      <c r="C604" s="20" t="s">
        <v>22</v>
      </c>
      <c r="D604" s="21" t="s">
        <v>424</v>
      </c>
      <c r="E604" s="22">
        <v>4</v>
      </c>
      <c r="F604" s="22">
        <v>4260</v>
      </c>
      <c r="G604" s="22">
        <f t="shared" si="22"/>
        <v>4813.8</v>
      </c>
      <c r="H604" s="23">
        <f t="shared" si="23"/>
        <v>19255.2</v>
      </c>
      <c r="I604" s="17"/>
      <c r="J604" s="17"/>
    </row>
    <row r="605" s="2" customFormat="1" spans="1:10">
      <c r="A605" s="14">
        <v>600</v>
      </c>
      <c r="B605" s="20" t="s">
        <v>505</v>
      </c>
      <c r="C605" s="20" t="s">
        <v>22</v>
      </c>
      <c r="D605" s="21" t="s">
        <v>30</v>
      </c>
      <c r="E605" s="22">
        <v>6</v>
      </c>
      <c r="F605" s="22">
        <v>260</v>
      </c>
      <c r="G605" s="22">
        <f t="shared" si="22"/>
        <v>293.8</v>
      </c>
      <c r="H605" s="23">
        <f t="shared" si="23"/>
        <v>1762.8</v>
      </c>
      <c r="I605" s="17"/>
      <c r="J605" s="17"/>
    </row>
    <row r="606" s="2" customFormat="1" ht="45" spans="1:10">
      <c r="A606" s="14">
        <v>601</v>
      </c>
      <c r="B606" s="20" t="s">
        <v>506</v>
      </c>
      <c r="C606" s="20" t="s">
        <v>507</v>
      </c>
      <c r="D606" s="21" t="s">
        <v>424</v>
      </c>
      <c r="E606" s="22">
        <v>4</v>
      </c>
      <c r="F606" s="22">
        <v>2200</v>
      </c>
      <c r="G606" s="22">
        <f t="shared" ref="G606:G649" si="24">F606*1.09</f>
        <v>2398</v>
      </c>
      <c r="H606" s="23">
        <f t="shared" si="23"/>
        <v>9592</v>
      </c>
      <c r="I606" s="17"/>
      <c r="J606" s="17"/>
    </row>
    <row r="607" s="2" customFormat="1" ht="45" spans="1:10">
      <c r="A607" s="14">
        <v>602</v>
      </c>
      <c r="B607" s="20" t="s">
        <v>506</v>
      </c>
      <c r="C607" s="20" t="s">
        <v>508</v>
      </c>
      <c r="D607" s="21" t="s">
        <v>424</v>
      </c>
      <c r="E607" s="22">
        <v>12</v>
      </c>
      <c r="F607" s="22">
        <v>3021</v>
      </c>
      <c r="G607" s="22">
        <f t="shared" si="24"/>
        <v>3292.89</v>
      </c>
      <c r="H607" s="23">
        <f t="shared" si="23"/>
        <v>39514.68</v>
      </c>
      <c r="I607" s="17"/>
      <c r="J607" s="17"/>
    </row>
    <row r="608" s="2" customFormat="1" ht="45" spans="1:10">
      <c r="A608" s="14">
        <v>603</v>
      </c>
      <c r="B608" s="20" t="s">
        <v>506</v>
      </c>
      <c r="C608" s="20" t="s">
        <v>509</v>
      </c>
      <c r="D608" s="21" t="s">
        <v>424</v>
      </c>
      <c r="E608" s="22">
        <v>8</v>
      </c>
      <c r="F608" s="22">
        <v>3520</v>
      </c>
      <c r="G608" s="22">
        <f t="shared" si="24"/>
        <v>3836.8</v>
      </c>
      <c r="H608" s="23">
        <f t="shared" si="23"/>
        <v>30694.4</v>
      </c>
      <c r="I608" s="17"/>
      <c r="J608" s="17"/>
    </row>
    <row r="609" s="2" customFormat="1" spans="1:10">
      <c r="A609" s="14">
        <v>604</v>
      </c>
      <c r="B609" s="20" t="s">
        <v>510</v>
      </c>
      <c r="C609" s="20" t="s">
        <v>22</v>
      </c>
      <c r="D609" s="21" t="s">
        <v>424</v>
      </c>
      <c r="E609" s="22">
        <v>2</v>
      </c>
      <c r="F609" s="22">
        <v>3019.91</v>
      </c>
      <c r="G609" s="22">
        <f t="shared" si="24"/>
        <v>3291.7019</v>
      </c>
      <c r="H609" s="23">
        <f t="shared" si="23"/>
        <v>6583.4038</v>
      </c>
      <c r="I609" s="17"/>
      <c r="J609" s="17"/>
    </row>
    <row r="610" s="2" customFormat="1" ht="45" spans="1:10">
      <c r="A610" s="14">
        <v>605</v>
      </c>
      <c r="B610" s="20" t="s">
        <v>511</v>
      </c>
      <c r="C610" s="20" t="s">
        <v>22</v>
      </c>
      <c r="D610" s="21" t="s">
        <v>424</v>
      </c>
      <c r="E610" s="22">
        <v>2</v>
      </c>
      <c r="F610" s="22">
        <v>156200</v>
      </c>
      <c r="G610" s="22">
        <f t="shared" si="24"/>
        <v>170258</v>
      </c>
      <c r="H610" s="23">
        <f t="shared" si="23"/>
        <v>340516</v>
      </c>
      <c r="I610" s="17"/>
      <c r="J610" s="17"/>
    </row>
    <row r="611" s="2" customFormat="1" ht="45" spans="1:10">
      <c r="A611" s="14">
        <v>606</v>
      </c>
      <c r="B611" s="20" t="s">
        <v>512</v>
      </c>
      <c r="C611" s="20" t="s">
        <v>22</v>
      </c>
      <c r="D611" s="21" t="s">
        <v>424</v>
      </c>
      <c r="E611" s="22">
        <v>2</v>
      </c>
      <c r="F611" s="22">
        <v>62650</v>
      </c>
      <c r="G611" s="22">
        <f t="shared" si="24"/>
        <v>68288.5</v>
      </c>
      <c r="H611" s="23">
        <f t="shared" si="23"/>
        <v>136577</v>
      </c>
      <c r="I611" s="17"/>
      <c r="J611" s="17"/>
    </row>
    <row r="612" s="2" customFormat="1" ht="33.75" spans="1:10">
      <c r="A612" s="14">
        <v>607</v>
      </c>
      <c r="B612" s="20" t="s">
        <v>513</v>
      </c>
      <c r="C612" s="20" t="s">
        <v>22</v>
      </c>
      <c r="D612" s="21" t="s">
        <v>424</v>
      </c>
      <c r="E612" s="22">
        <v>2</v>
      </c>
      <c r="F612" s="22">
        <v>13455</v>
      </c>
      <c r="G612" s="22">
        <f t="shared" si="24"/>
        <v>14665.95</v>
      </c>
      <c r="H612" s="23">
        <f t="shared" si="23"/>
        <v>29331.9</v>
      </c>
      <c r="I612" s="17"/>
      <c r="J612" s="17"/>
    </row>
    <row r="613" s="2" customFormat="1" spans="1:10">
      <c r="A613" s="14">
        <v>608</v>
      </c>
      <c r="B613" s="20" t="s">
        <v>514</v>
      </c>
      <c r="C613" s="20" t="s">
        <v>22</v>
      </c>
      <c r="D613" s="21" t="s">
        <v>94</v>
      </c>
      <c r="E613" s="22">
        <v>6</v>
      </c>
      <c r="F613" s="22">
        <v>75.2</v>
      </c>
      <c r="G613" s="22">
        <f t="shared" si="24"/>
        <v>81.968</v>
      </c>
      <c r="H613" s="23">
        <f t="shared" si="23"/>
        <v>491.808</v>
      </c>
      <c r="I613" s="17"/>
      <c r="J613" s="17"/>
    </row>
    <row r="614" s="2" customFormat="1" spans="1:10">
      <c r="A614" s="14">
        <v>609</v>
      </c>
      <c r="B614" s="20" t="s">
        <v>515</v>
      </c>
      <c r="C614" s="20" t="s">
        <v>22</v>
      </c>
      <c r="D614" s="21" t="s">
        <v>424</v>
      </c>
      <c r="E614" s="22">
        <v>2</v>
      </c>
      <c r="F614" s="22">
        <v>3600</v>
      </c>
      <c r="G614" s="22">
        <f t="shared" si="24"/>
        <v>3924</v>
      </c>
      <c r="H614" s="23">
        <f t="shared" si="23"/>
        <v>7848</v>
      </c>
      <c r="I614" s="17"/>
      <c r="J614" s="17"/>
    </row>
    <row r="615" s="2" customFormat="1" spans="1:10">
      <c r="A615" s="14">
        <v>610</v>
      </c>
      <c r="B615" s="20" t="s">
        <v>516</v>
      </c>
      <c r="C615" s="20" t="s">
        <v>22</v>
      </c>
      <c r="D615" s="21" t="s">
        <v>424</v>
      </c>
      <c r="E615" s="22">
        <v>2</v>
      </c>
      <c r="F615" s="22">
        <v>5300</v>
      </c>
      <c r="G615" s="22">
        <f t="shared" si="24"/>
        <v>5777</v>
      </c>
      <c r="H615" s="23">
        <f t="shared" si="23"/>
        <v>11554</v>
      </c>
      <c r="I615" s="17"/>
      <c r="J615" s="17"/>
    </row>
    <row r="616" s="2" customFormat="1" spans="1:10">
      <c r="A616" s="14">
        <v>611</v>
      </c>
      <c r="B616" s="20" t="s">
        <v>517</v>
      </c>
      <c r="C616" s="20" t="s">
        <v>22</v>
      </c>
      <c r="D616" s="21" t="s">
        <v>424</v>
      </c>
      <c r="E616" s="22">
        <v>2</v>
      </c>
      <c r="F616" s="22">
        <v>4400</v>
      </c>
      <c r="G616" s="22">
        <f t="shared" si="24"/>
        <v>4796</v>
      </c>
      <c r="H616" s="23">
        <f t="shared" si="23"/>
        <v>9592</v>
      </c>
      <c r="I616" s="17"/>
      <c r="J616" s="17"/>
    </row>
    <row r="617" s="2" customFormat="1" spans="1:10">
      <c r="A617" s="14">
        <v>612</v>
      </c>
      <c r="B617" s="20" t="s">
        <v>518</v>
      </c>
      <c r="C617" s="20" t="s">
        <v>22</v>
      </c>
      <c r="D617" s="21" t="s">
        <v>424</v>
      </c>
      <c r="E617" s="22">
        <v>2</v>
      </c>
      <c r="F617" s="22">
        <v>14200</v>
      </c>
      <c r="G617" s="22">
        <f t="shared" si="24"/>
        <v>15478</v>
      </c>
      <c r="H617" s="23">
        <f t="shared" si="23"/>
        <v>30956</v>
      </c>
      <c r="I617" s="17"/>
      <c r="J617" s="17"/>
    </row>
    <row r="618" s="2" customFormat="1" spans="1:10">
      <c r="A618" s="14">
        <v>613</v>
      </c>
      <c r="B618" s="20" t="s">
        <v>519</v>
      </c>
      <c r="C618" s="20" t="s">
        <v>22</v>
      </c>
      <c r="D618" s="21" t="s">
        <v>424</v>
      </c>
      <c r="E618" s="22">
        <v>2</v>
      </c>
      <c r="F618" s="22">
        <v>6348.67</v>
      </c>
      <c r="G618" s="22">
        <f t="shared" si="24"/>
        <v>6920.0503</v>
      </c>
      <c r="H618" s="23">
        <f t="shared" si="23"/>
        <v>13840.1006</v>
      </c>
      <c r="I618" s="17"/>
      <c r="J618" s="17"/>
    </row>
    <row r="619" s="2" customFormat="1" ht="45" spans="1:10">
      <c r="A619" s="14">
        <v>614</v>
      </c>
      <c r="B619" s="20" t="s">
        <v>520</v>
      </c>
      <c r="C619" s="20" t="s">
        <v>22</v>
      </c>
      <c r="D619" s="21" t="s">
        <v>424</v>
      </c>
      <c r="E619" s="22">
        <v>2</v>
      </c>
      <c r="F619" s="22">
        <v>156060</v>
      </c>
      <c r="G619" s="22">
        <f t="shared" si="24"/>
        <v>170105.4</v>
      </c>
      <c r="H619" s="23">
        <f t="shared" si="23"/>
        <v>340210.8</v>
      </c>
      <c r="I619" s="17"/>
      <c r="J619" s="17"/>
    </row>
    <row r="620" s="2" customFormat="1" ht="45" spans="1:10">
      <c r="A620" s="14">
        <v>615</v>
      </c>
      <c r="B620" s="20" t="s">
        <v>521</v>
      </c>
      <c r="C620" s="20" t="s">
        <v>22</v>
      </c>
      <c r="D620" s="21" t="s">
        <v>424</v>
      </c>
      <c r="E620" s="22">
        <v>4</v>
      </c>
      <c r="F620" s="22">
        <v>2265</v>
      </c>
      <c r="G620" s="22">
        <f t="shared" si="24"/>
        <v>2468.85</v>
      </c>
      <c r="H620" s="23">
        <f t="shared" si="23"/>
        <v>9875.4</v>
      </c>
      <c r="I620" s="17"/>
      <c r="J620" s="17"/>
    </row>
    <row r="621" s="2" customFormat="1" ht="45" spans="1:10">
      <c r="A621" s="14">
        <v>616</v>
      </c>
      <c r="B621" s="20" t="s">
        <v>522</v>
      </c>
      <c r="C621" s="20" t="s">
        <v>22</v>
      </c>
      <c r="D621" s="21" t="s">
        <v>424</v>
      </c>
      <c r="E621" s="22">
        <v>2</v>
      </c>
      <c r="F621" s="22">
        <v>2560</v>
      </c>
      <c r="G621" s="22">
        <f t="shared" si="24"/>
        <v>2790.4</v>
      </c>
      <c r="H621" s="23">
        <f t="shared" si="23"/>
        <v>5580.8</v>
      </c>
      <c r="I621" s="17"/>
      <c r="J621" s="17"/>
    </row>
    <row r="622" s="2" customFormat="1" ht="45" spans="1:10">
      <c r="A622" s="14">
        <v>617</v>
      </c>
      <c r="B622" s="20" t="s">
        <v>523</v>
      </c>
      <c r="C622" s="20" t="s">
        <v>22</v>
      </c>
      <c r="D622" s="21" t="s">
        <v>424</v>
      </c>
      <c r="E622" s="22">
        <v>6</v>
      </c>
      <c r="F622" s="22">
        <v>2201</v>
      </c>
      <c r="G622" s="22">
        <f t="shared" si="24"/>
        <v>2399.09</v>
      </c>
      <c r="H622" s="23">
        <f t="shared" si="23"/>
        <v>14394.54</v>
      </c>
      <c r="I622" s="17"/>
      <c r="J622" s="17"/>
    </row>
    <row r="623" s="2" customFormat="1" ht="33.75" spans="1:10">
      <c r="A623" s="14">
        <v>618</v>
      </c>
      <c r="B623" s="20" t="s">
        <v>524</v>
      </c>
      <c r="C623" s="20" t="s">
        <v>22</v>
      </c>
      <c r="D623" s="21" t="s">
        <v>424</v>
      </c>
      <c r="E623" s="22">
        <v>2</v>
      </c>
      <c r="F623" s="22">
        <v>3021</v>
      </c>
      <c r="G623" s="22">
        <f t="shared" si="24"/>
        <v>3292.89</v>
      </c>
      <c r="H623" s="23">
        <f t="shared" si="23"/>
        <v>6585.78</v>
      </c>
      <c r="I623" s="17"/>
      <c r="J623" s="17"/>
    </row>
    <row r="624" s="2" customFormat="1" ht="45" spans="1:10">
      <c r="A624" s="14">
        <v>619</v>
      </c>
      <c r="B624" s="20" t="s">
        <v>525</v>
      </c>
      <c r="C624" s="20" t="s">
        <v>22</v>
      </c>
      <c r="D624" s="21" t="s">
        <v>424</v>
      </c>
      <c r="E624" s="22">
        <v>2</v>
      </c>
      <c r="F624" s="22">
        <v>3540</v>
      </c>
      <c r="G624" s="22">
        <f t="shared" si="24"/>
        <v>3858.6</v>
      </c>
      <c r="H624" s="23">
        <f t="shared" si="23"/>
        <v>7717.2</v>
      </c>
      <c r="I624" s="17"/>
      <c r="J624" s="17"/>
    </row>
    <row r="625" s="2" customFormat="1" ht="56.25" spans="1:10">
      <c r="A625" s="14">
        <v>620</v>
      </c>
      <c r="B625" s="26" t="s">
        <v>526</v>
      </c>
      <c r="C625" s="20" t="s">
        <v>22</v>
      </c>
      <c r="D625" s="21" t="s">
        <v>424</v>
      </c>
      <c r="E625" s="22">
        <v>2</v>
      </c>
      <c r="F625" s="22">
        <v>85800</v>
      </c>
      <c r="G625" s="22">
        <f t="shared" si="24"/>
        <v>93522</v>
      </c>
      <c r="H625" s="23">
        <f t="shared" si="23"/>
        <v>187044</v>
      </c>
      <c r="I625" s="17"/>
      <c r="J625" s="17"/>
    </row>
    <row r="626" s="2" customFormat="1" ht="45" spans="1:10">
      <c r="A626" s="14">
        <v>621</v>
      </c>
      <c r="B626" s="20" t="s">
        <v>527</v>
      </c>
      <c r="C626" s="20" t="s">
        <v>22</v>
      </c>
      <c r="D626" s="21" t="s">
        <v>424</v>
      </c>
      <c r="E626" s="22">
        <v>4</v>
      </c>
      <c r="F626" s="22">
        <v>146200</v>
      </c>
      <c r="G626" s="22">
        <f t="shared" si="24"/>
        <v>159358</v>
      </c>
      <c r="H626" s="23">
        <f t="shared" si="23"/>
        <v>637432</v>
      </c>
      <c r="I626" s="17"/>
      <c r="J626" s="17"/>
    </row>
    <row r="627" s="2" customFormat="1" spans="1:10">
      <c r="A627" s="14">
        <v>622</v>
      </c>
      <c r="B627" s="20" t="s">
        <v>528</v>
      </c>
      <c r="C627" s="20" t="s">
        <v>22</v>
      </c>
      <c r="D627" s="21" t="s">
        <v>424</v>
      </c>
      <c r="E627" s="22">
        <v>2</v>
      </c>
      <c r="F627" s="22">
        <v>6348.67</v>
      </c>
      <c r="G627" s="22">
        <f t="shared" si="24"/>
        <v>6920.0503</v>
      </c>
      <c r="H627" s="23">
        <f t="shared" si="23"/>
        <v>13840.1006</v>
      </c>
      <c r="I627" s="17"/>
      <c r="J627" s="17"/>
    </row>
    <row r="628" s="2" customFormat="1" spans="1:10">
      <c r="A628" s="14">
        <v>623</v>
      </c>
      <c r="B628" s="20" t="s">
        <v>529</v>
      </c>
      <c r="C628" s="20" t="s">
        <v>22</v>
      </c>
      <c r="D628" s="21" t="s">
        <v>424</v>
      </c>
      <c r="E628" s="22">
        <v>2</v>
      </c>
      <c r="F628" s="22">
        <v>3950</v>
      </c>
      <c r="G628" s="22">
        <f t="shared" si="24"/>
        <v>4305.5</v>
      </c>
      <c r="H628" s="23">
        <f t="shared" si="23"/>
        <v>8611</v>
      </c>
      <c r="I628" s="17"/>
      <c r="J628" s="17"/>
    </row>
    <row r="629" s="2" customFormat="1" spans="1:10">
      <c r="A629" s="14">
        <v>624</v>
      </c>
      <c r="B629" s="20" t="s">
        <v>530</v>
      </c>
      <c r="C629" s="20" t="s">
        <v>22</v>
      </c>
      <c r="D629" s="21" t="s">
        <v>424</v>
      </c>
      <c r="E629" s="22">
        <v>2</v>
      </c>
      <c r="F629" s="22">
        <v>4600</v>
      </c>
      <c r="G629" s="22">
        <f t="shared" si="24"/>
        <v>5014</v>
      </c>
      <c r="H629" s="23">
        <f t="shared" si="23"/>
        <v>10028</v>
      </c>
      <c r="I629" s="17"/>
      <c r="J629" s="17"/>
    </row>
    <row r="630" s="2" customFormat="1" spans="1:10">
      <c r="A630" s="14">
        <v>625</v>
      </c>
      <c r="B630" s="20" t="s">
        <v>531</v>
      </c>
      <c r="C630" s="20" t="s">
        <v>22</v>
      </c>
      <c r="D630" s="21" t="s">
        <v>424</v>
      </c>
      <c r="E630" s="22">
        <v>2</v>
      </c>
      <c r="F630" s="22">
        <v>26000</v>
      </c>
      <c r="G630" s="22">
        <f t="shared" si="24"/>
        <v>28340</v>
      </c>
      <c r="H630" s="23">
        <f t="shared" si="23"/>
        <v>56680</v>
      </c>
      <c r="I630" s="17"/>
      <c r="J630" s="17"/>
    </row>
    <row r="631" s="2" customFormat="1" ht="22.5" spans="1:10">
      <c r="A631" s="14">
        <v>626</v>
      </c>
      <c r="B631" s="20" t="s">
        <v>532</v>
      </c>
      <c r="C631" s="20" t="s">
        <v>533</v>
      </c>
      <c r="D631" s="21" t="s">
        <v>424</v>
      </c>
      <c r="E631" s="22">
        <v>2</v>
      </c>
      <c r="F631" s="22">
        <v>19269</v>
      </c>
      <c r="G631" s="22">
        <f t="shared" si="24"/>
        <v>21003.21</v>
      </c>
      <c r="H631" s="23">
        <f t="shared" si="23"/>
        <v>42006.42</v>
      </c>
      <c r="I631" s="17"/>
      <c r="J631" s="17"/>
    </row>
    <row r="632" s="2" customFormat="1" spans="1:10">
      <c r="A632" s="14">
        <v>627</v>
      </c>
      <c r="B632" s="20" t="s">
        <v>534</v>
      </c>
      <c r="C632" s="20" t="s">
        <v>22</v>
      </c>
      <c r="D632" s="21" t="s">
        <v>535</v>
      </c>
      <c r="E632" s="22">
        <v>2</v>
      </c>
      <c r="F632" s="22">
        <v>5992</v>
      </c>
      <c r="G632" s="22">
        <f t="shared" si="24"/>
        <v>6531.28</v>
      </c>
      <c r="H632" s="23">
        <f t="shared" si="23"/>
        <v>13062.56</v>
      </c>
      <c r="I632" s="17"/>
      <c r="J632" s="17"/>
    </row>
    <row r="633" s="2" customFormat="1" spans="1:10">
      <c r="A633" s="14">
        <v>628</v>
      </c>
      <c r="B633" s="20" t="s">
        <v>536</v>
      </c>
      <c r="C633" s="20" t="s">
        <v>22</v>
      </c>
      <c r="D633" s="21" t="s">
        <v>424</v>
      </c>
      <c r="E633" s="22">
        <v>2</v>
      </c>
      <c r="F633" s="22">
        <v>3250</v>
      </c>
      <c r="G633" s="22">
        <f t="shared" si="24"/>
        <v>3542.5</v>
      </c>
      <c r="H633" s="23">
        <f t="shared" si="23"/>
        <v>7085</v>
      </c>
      <c r="I633" s="17"/>
      <c r="J633" s="17"/>
    </row>
    <row r="634" s="2" customFormat="1" spans="1:10">
      <c r="A634" s="14">
        <v>629</v>
      </c>
      <c r="B634" s="20" t="s">
        <v>537</v>
      </c>
      <c r="C634" s="20" t="s">
        <v>22</v>
      </c>
      <c r="D634" s="21" t="s">
        <v>535</v>
      </c>
      <c r="E634" s="22">
        <v>2</v>
      </c>
      <c r="F634" s="22">
        <v>8760</v>
      </c>
      <c r="G634" s="22">
        <f t="shared" si="24"/>
        <v>9548.4</v>
      </c>
      <c r="H634" s="23">
        <f t="shared" si="23"/>
        <v>19096.8</v>
      </c>
      <c r="I634" s="17"/>
      <c r="J634" s="17"/>
    </row>
    <row r="635" s="2" customFormat="1" spans="1:10">
      <c r="A635" s="14">
        <v>630</v>
      </c>
      <c r="B635" s="20" t="s">
        <v>538</v>
      </c>
      <c r="C635" s="20" t="s">
        <v>22</v>
      </c>
      <c r="D635" s="21" t="s">
        <v>424</v>
      </c>
      <c r="E635" s="22">
        <v>2</v>
      </c>
      <c r="F635" s="22">
        <v>15000</v>
      </c>
      <c r="G635" s="22">
        <f t="shared" si="24"/>
        <v>16350</v>
      </c>
      <c r="H635" s="23">
        <f t="shared" si="23"/>
        <v>32700</v>
      </c>
      <c r="I635" s="17"/>
      <c r="J635" s="17"/>
    </row>
    <row r="636" s="2" customFormat="1" spans="1:10">
      <c r="A636" s="14">
        <v>631</v>
      </c>
      <c r="B636" s="20" t="s">
        <v>539</v>
      </c>
      <c r="C636" s="20" t="s">
        <v>22</v>
      </c>
      <c r="D636" s="21" t="s">
        <v>30</v>
      </c>
      <c r="E636" s="22">
        <v>2</v>
      </c>
      <c r="F636" s="22">
        <v>3560</v>
      </c>
      <c r="G636" s="22">
        <f t="shared" si="24"/>
        <v>3880.4</v>
      </c>
      <c r="H636" s="23">
        <f t="shared" si="23"/>
        <v>7760.8</v>
      </c>
      <c r="I636" s="17"/>
      <c r="J636" s="17"/>
    </row>
    <row r="637" s="2" customFormat="1" ht="22.5" spans="1:10">
      <c r="A637" s="14">
        <v>632</v>
      </c>
      <c r="B637" s="20" t="s">
        <v>540</v>
      </c>
      <c r="C637" s="20" t="s">
        <v>22</v>
      </c>
      <c r="D637" s="21" t="s">
        <v>94</v>
      </c>
      <c r="E637" s="22">
        <v>2</v>
      </c>
      <c r="F637" s="22">
        <v>6200</v>
      </c>
      <c r="G637" s="22">
        <f t="shared" si="24"/>
        <v>6758</v>
      </c>
      <c r="H637" s="23">
        <f t="shared" si="23"/>
        <v>13516</v>
      </c>
      <c r="I637" s="17"/>
      <c r="J637" s="17"/>
    </row>
    <row r="638" s="2" customFormat="1" spans="1:10">
      <c r="A638" s="14">
        <v>633</v>
      </c>
      <c r="B638" s="20" t="s">
        <v>541</v>
      </c>
      <c r="C638" s="20" t="s">
        <v>22</v>
      </c>
      <c r="D638" s="21" t="s">
        <v>424</v>
      </c>
      <c r="E638" s="22">
        <v>2</v>
      </c>
      <c r="F638" s="22">
        <v>1800</v>
      </c>
      <c r="G638" s="22">
        <f t="shared" si="24"/>
        <v>1962</v>
      </c>
      <c r="H638" s="23">
        <f t="shared" si="23"/>
        <v>3924</v>
      </c>
      <c r="I638" s="17"/>
      <c r="J638" s="17"/>
    </row>
    <row r="639" s="2" customFormat="1" ht="56.25" spans="1:10">
      <c r="A639" s="14">
        <v>634</v>
      </c>
      <c r="B639" s="20" t="s">
        <v>542</v>
      </c>
      <c r="C639" s="20" t="s">
        <v>22</v>
      </c>
      <c r="D639" s="21" t="s">
        <v>424</v>
      </c>
      <c r="E639" s="22">
        <v>6</v>
      </c>
      <c r="F639" s="22">
        <v>12601</v>
      </c>
      <c r="G639" s="22">
        <f t="shared" si="24"/>
        <v>13735.09</v>
      </c>
      <c r="H639" s="23">
        <f t="shared" si="23"/>
        <v>82410.54</v>
      </c>
      <c r="I639" s="17"/>
      <c r="J639" s="17"/>
    </row>
    <row r="640" s="2" customFormat="1" ht="56.25" spans="1:10">
      <c r="A640" s="14">
        <v>635</v>
      </c>
      <c r="B640" s="20" t="s">
        <v>543</v>
      </c>
      <c r="C640" s="20" t="s">
        <v>22</v>
      </c>
      <c r="D640" s="21" t="s">
        <v>424</v>
      </c>
      <c r="E640" s="22">
        <v>12</v>
      </c>
      <c r="F640" s="22">
        <v>4260</v>
      </c>
      <c r="G640" s="22">
        <f t="shared" si="24"/>
        <v>4643.4</v>
      </c>
      <c r="H640" s="23">
        <f t="shared" si="23"/>
        <v>55720.8</v>
      </c>
      <c r="I640" s="17"/>
      <c r="J640" s="17"/>
    </row>
    <row r="641" s="2" customFormat="1" ht="56.25" spans="1:10">
      <c r="A641" s="14">
        <v>636</v>
      </c>
      <c r="B641" s="20" t="s">
        <v>544</v>
      </c>
      <c r="C641" s="20" t="s">
        <v>22</v>
      </c>
      <c r="D641" s="21" t="s">
        <v>424</v>
      </c>
      <c r="E641" s="22">
        <v>48</v>
      </c>
      <c r="F641" s="22">
        <v>5579</v>
      </c>
      <c r="G641" s="22">
        <f t="shared" si="24"/>
        <v>6081.11</v>
      </c>
      <c r="H641" s="23">
        <f t="shared" si="23"/>
        <v>291893.28</v>
      </c>
      <c r="I641" s="17"/>
      <c r="J641" s="17"/>
    </row>
    <row r="642" s="2" customFormat="1" ht="56.25" spans="1:10">
      <c r="A642" s="14">
        <v>637</v>
      </c>
      <c r="B642" s="20" t="s">
        <v>545</v>
      </c>
      <c r="C642" s="20" t="s">
        <v>22</v>
      </c>
      <c r="D642" s="21" t="s">
        <v>424</v>
      </c>
      <c r="E642" s="22">
        <v>28</v>
      </c>
      <c r="F642" s="22">
        <v>6621</v>
      </c>
      <c r="G642" s="22">
        <f t="shared" si="24"/>
        <v>7216.89</v>
      </c>
      <c r="H642" s="23">
        <f t="shared" si="23"/>
        <v>202072.92</v>
      </c>
      <c r="I642" s="17"/>
      <c r="J642" s="17"/>
    </row>
    <row r="643" s="2" customFormat="1" ht="56.25" spans="1:10">
      <c r="A643" s="14">
        <v>638</v>
      </c>
      <c r="B643" s="20" t="s">
        <v>546</v>
      </c>
      <c r="C643" s="20" t="s">
        <v>22</v>
      </c>
      <c r="D643" s="21" t="s">
        <v>424</v>
      </c>
      <c r="E643" s="22">
        <v>4</v>
      </c>
      <c r="F643" s="22">
        <v>8596</v>
      </c>
      <c r="G643" s="22">
        <f t="shared" si="24"/>
        <v>9369.64</v>
      </c>
      <c r="H643" s="23">
        <f t="shared" si="23"/>
        <v>37478.56</v>
      </c>
      <c r="I643" s="17"/>
      <c r="J643" s="17"/>
    </row>
    <row r="644" s="2" customFormat="1" ht="33.75" spans="1:10">
      <c r="A644" s="14">
        <v>639</v>
      </c>
      <c r="B644" s="20" t="s">
        <v>547</v>
      </c>
      <c r="C644" s="20" t="s">
        <v>548</v>
      </c>
      <c r="D644" s="21" t="s">
        <v>424</v>
      </c>
      <c r="E644" s="22">
        <v>2</v>
      </c>
      <c r="F644" s="22">
        <v>10359.87</v>
      </c>
      <c r="G644" s="22">
        <f t="shared" si="24"/>
        <v>11292.2583</v>
      </c>
      <c r="H644" s="23">
        <f t="shared" si="23"/>
        <v>22584.5166</v>
      </c>
      <c r="I644" s="17"/>
      <c r="J644" s="17"/>
    </row>
    <row r="645" s="2" customFormat="1" ht="33.75" spans="1:10">
      <c r="A645" s="14">
        <v>640</v>
      </c>
      <c r="B645" s="20" t="s">
        <v>549</v>
      </c>
      <c r="C645" s="20" t="s">
        <v>550</v>
      </c>
      <c r="D645" s="21" t="s">
        <v>424</v>
      </c>
      <c r="E645" s="22">
        <v>2</v>
      </c>
      <c r="F645" s="22">
        <v>12600</v>
      </c>
      <c r="G645" s="22">
        <f t="shared" si="24"/>
        <v>13734</v>
      </c>
      <c r="H645" s="23">
        <f t="shared" si="23"/>
        <v>27468</v>
      </c>
      <c r="I645" s="17"/>
      <c r="J645" s="17"/>
    </row>
    <row r="646" s="2" customFormat="1" ht="22.5" spans="1:10">
      <c r="A646" s="14">
        <v>641</v>
      </c>
      <c r="B646" s="20" t="s">
        <v>551</v>
      </c>
      <c r="C646" s="20" t="s">
        <v>552</v>
      </c>
      <c r="D646" s="21" t="s">
        <v>424</v>
      </c>
      <c r="E646" s="22">
        <v>4</v>
      </c>
      <c r="F646" s="22">
        <v>16541</v>
      </c>
      <c r="G646" s="22">
        <f t="shared" si="24"/>
        <v>18029.69</v>
      </c>
      <c r="H646" s="23">
        <f t="shared" ref="H646:H649" si="25">E646*G646</f>
        <v>72118.76</v>
      </c>
      <c r="I646" s="17"/>
      <c r="J646" s="17"/>
    </row>
    <row r="647" s="2" customFormat="1" ht="56.25" spans="1:10">
      <c r="A647" s="14">
        <v>642</v>
      </c>
      <c r="B647" s="20" t="s">
        <v>553</v>
      </c>
      <c r="C647" s="26" t="s">
        <v>554</v>
      </c>
      <c r="D647" s="21" t="s">
        <v>424</v>
      </c>
      <c r="E647" s="22">
        <v>2</v>
      </c>
      <c r="F647" s="22">
        <v>22560</v>
      </c>
      <c r="G647" s="22">
        <f t="shared" si="24"/>
        <v>24590.4</v>
      </c>
      <c r="H647" s="23">
        <f t="shared" si="25"/>
        <v>49180.8</v>
      </c>
      <c r="I647" s="17"/>
      <c r="J647" s="17"/>
    </row>
    <row r="648" s="2" customFormat="1" ht="45" spans="1:10">
      <c r="A648" s="14">
        <v>643</v>
      </c>
      <c r="B648" s="20" t="s">
        <v>555</v>
      </c>
      <c r="C648" s="20" t="s">
        <v>556</v>
      </c>
      <c r="D648" s="21" t="s">
        <v>424</v>
      </c>
      <c r="E648" s="22">
        <v>2</v>
      </c>
      <c r="F648" s="22">
        <v>18664</v>
      </c>
      <c r="G648" s="22">
        <f t="shared" si="24"/>
        <v>20343.76</v>
      </c>
      <c r="H648" s="23">
        <f t="shared" si="25"/>
        <v>40687.52</v>
      </c>
      <c r="I648" s="17"/>
      <c r="J648" s="17"/>
    </row>
    <row r="649" s="2" customFormat="1" ht="45" spans="1:10">
      <c r="A649" s="14">
        <v>644</v>
      </c>
      <c r="B649" s="20" t="s">
        <v>557</v>
      </c>
      <c r="C649" s="20" t="s">
        <v>22</v>
      </c>
      <c r="D649" s="21" t="s">
        <v>424</v>
      </c>
      <c r="E649" s="22">
        <v>12</v>
      </c>
      <c r="F649" s="22">
        <v>6750</v>
      </c>
      <c r="G649" s="22">
        <f t="shared" si="24"/>
        <v>7357.5</v>
      </c>
      <c r="H649" s="23">
        <f t="shared" si="25"/>
        <v>88290</v>
      </c>
      <c r="I649" s="17"/>
      <c r="J649" s="17"/>
    </row>
    <row r="650" ht="28" customHeight="1" spans="1:10">
      <c r="A650" s="14">
        <v>645</v>
      </c>
      <c r="B650" s="27" t="s">
        <v>558</v>
      </c>
      <c r="C650" s="28"/>
      <c r="D650" s="28"/>
      <c r="E650" s="29"/>
      <c r="F650" s="30"/>
      <c r="G650" s="30"/>
      <c r="H650" s="30">
        <f>SUM(H6:H649)</f>
        <v>14372330.9306052</v>
      </c>
      <c r="I650" s="17"/>
      <c r="J650" s="17"/>
    </row>
    <row r="651" ht="39" customHeight="1" spans="3:10">
      <c r="C651" s="31" t="s">
        <v>559</v>
      </c>
      <c r="D651" s="31"/>
      <c r="E651" s="31"/>
      <c r="F651" s="31"/>
      <c r="G651" s="31"/>
      <c r="H651" s="31"/>
      <c r="I651" s="31"/>
      <c r="J651" s="31"/>
    </row>
    <row r="652" ht="33" customHeight="1" spans="3:10">
      <c r="C652" s="31" t="s">
        <v>560</v>
      </c>
      <c r="D652" s="31"/>
      <c r="E652" s="31"/>
      <c r="F652" s="31"/>
      <c r="G652" s="31"/>
      <c r="H652" s="31"/>
      <c r="I652" s="31"/>
      <c r="J652" s="31"/>
    </row>
    <row r="653" ht="33" customHeight="1" spans="3:10">
      <c r="C653" s="31" t="s">
        <v>561</v>
      </c>
      <c r="D653" s="31"/>
      <c r="E653" s="31"/>
      <c r="F653" s="31"/>
      <c r="G653" s="31"/>
      <c r="H653" s="31"/>
      <c r="I653" s="31"/>
      <c r="J653" s="31"/>
    </row>
    <row r="655" spans="8:8">
      <c r="H655" s="32"/>
    </row>
    <row r="657" spans="3:3">
      <c r="C657" s="33"/>
    </row>
  </sheetData>
  <mergeCells count="14">
    <mergeCell ref="A1:H1"/>
    <mergeCell ref="A2:J2"/>
    <mergeCell ref="A3:H3"/>
    <mergeCell ref="I3:J3"/>
    <mergeCell ref="G4:H4"/>
    <mergeCell ref="I4:J4"/>
    <mergeCell ref="C651:J651"/>
    <mergeCell ref="C652:J652"/>
    <mergeCell ref="C653:J653"/>
    <mergeCell ref="A4:A5"/>
    <mergeCell ref="B4:B5"/>
    <mergeCell ref="C4:C5"/>
    <mergeCell ref="D4:D5"/>
    <mergeCell ref="E4:E5"/>
  </mergeCells>
  <pageMargins left="0.393055555555556" right="0.393055555555556" top="0.393055555555556" bottom="0.393055555555556" header="0" footer="0.196527777777778"/>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物资需求清单报价表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WPS_18760523026</cp:lastModifiedBy>
  <dcterms:created xsi:type="dcterms:W3CDTF">2023-06-28T09:28:00Z</dcterms:created>
  <dcterms:modified xsi:type="dcterms:W3CDTF">2023-07-05T07:44:05Z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A14E4176A99945558708E16EB31048E9_12</vt:lpwstr>
  </property>
  <property fmtid="{D5CDD505-2E9C-101B-9397-08002B2CF9AE}" pid="3" name="KSOProductBuildVer">
    <vt:lpwstr>2052-11.1.0.14309</vt:lpwstr>
  </property>
</Properties>
</file>